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drawings/drawing7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charts/chart44.xml" ContentType="application/vnd.openxmlformats-officedocument.drawingml.chart+xml"/>
  <Override PartName="/xl/drawings/drawing79.xml" ContentType="application/vnd.openxmlformats-officedocument.drawing+xml"/>
  <Override PartName="/xl/drawings/drawing80.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ZONA DE TRABAJO\GRAL COROMINAS SANCHEZ\2022\TRANSPARENCIA\INFO MES DE JUNIO 2022\GESTION DOCUMENTAL\"/>
    </mc:Choice>
  </mc:AlternateContent>
  <bookViews>
    <workbookView xWindow="0" yWindow="0" windowWidth="20490" windowHeight="8235" tabRatio="696" firstSheet="75" activeTab="75"/>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state="hidden" r:id="rId71"/>
    <sheet name="SEPTIEMBRE 2021" sheetId="90" state="hidden" r:id="rId72"/>
    <sheet name="GRAFICO SEPTIEMBRE 2021" sheetId="91" state="hidden" r:id="rId73"/>
    <sheet name="NOVIEMBRE 2021 " sheetId="93" state="hidden" r:id="rId74"/>
    <sheet name="GRAFICO NOVIEMBRE 2021" sheetId="94" state="hidden" r:id="rId75"/>
    <sheet name="ESTADISTICAS TRIMESTRAL" sheetId="97" r:id="rId76"/>
    <sheet name="MAYO 2022  " sheetId="100" state="hidden" r:id="rId77"/>
    <sheet name="GRAFICO MAYO 2022 " sheetId="101" state="hidden" r:id="rId78"/>
    <sheet name="ENERO 2022" sheetId="95" state="hidden" r:id="rId79"/>
    <sheet name="GRAFICO ENERO 2022" sheetId="96" state="hidden" r:id="rId80"/>
  </sheets>
  <definedNames>
    <definedName name="Print_Area" localSheetId="8">ABRIL!$A$1:$E$26</definedName>
    <definedName name="Print_Area" localSheetId="17">AGOSTO!$A$1:$G$87</definedName>
    <definedName name="Print_Area" localSheetId="2">'ENERO '!$A$1:$D$21</definedName>
    <definedName name="Print_Area" localSheetId="75">'ESTADISTICAS TRIMESTRAL'!$A$1:$O$31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7" l="1"/>
  <c r="O13" i="97" s="1"/>
  <c r="N12" i="97"/>
  <c r="O12" i="97" s="1"/>
  <c r="N11" i="97"/>
  <c r="O11" i="97" s="1"/>
  <c r="N10" i="97"/>
  <c r="O10" i="97" s="1"/>
  <c r="N9" i="97"/>
  <c r="O9" i="97" s="1"/>
  <c r="N8" i="97"/>
  <c r="O8" i="97" s="1"/>
  <c r="N7" i="97"/>
  <c r="O7" i="97" s="1"/>
  <c r="N6" i="97"/>
  <c r="O6" i="97" s="1"/>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<sst xmlns="http://schemas.openxmlformats.org/spreadsheetml/2006/main" count="4247" uniqueCount="1565">
  <si>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</si>
  <si>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</si>
  <si>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</si>
  <si>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</si>
  <si>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</si>
  <si>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</si>
  <si>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</si>
  <si>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</si>
  <si>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</si>
  <si>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</si>
  <si>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</si>
  <si>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</si>
  <si>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</si>
  <si>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</si>
  <si>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</si>
  <si>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</si>
  <si>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</si>
  <si>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</si>
  <si>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</si>
  <si>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</si>
  <si>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</si>
  <si>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</si>
  <si>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</si>
  <si>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</si>
  <si>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</si>
  <si>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</si>
  <si>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</si>
  <si>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</si>
  <si>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</si>
  <si>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</si>
  <si>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</si>
  <si>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</si>
  <si>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</si>
  <si>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</si>
  <si>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</si>
  <si>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</si>
  <si>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</si>
  <si>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</si>
  <si>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</si>
  <si>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</si>
  <si>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</si>
  <si>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</si>
  <si>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</si>
  <si>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</si>
  <si>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</si>
  <si>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</si>
  <si>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</si>
  <si>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</si>
  <si>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</si>
  <si>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</si>
  <si>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</si>
  <si>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</si>
  <si>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</si>
  <si>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</si>
  <si>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</si>
  <si>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</si>
  <si>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</si>
  <si>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</si>
  <si>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</si>
  <si>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</si>
  <si>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</si>
  <si>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</si>
  <si>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</si>
  <si>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</si>
  <si>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</si>
  <si>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</si>
  <si>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</si>
  <si>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</si>
  <si>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</si>
  <si>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</si>
  <si>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</si>
  <si>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</si>
  <si>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</si>
  <si>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</si>
  <si>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</si>
  <si>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</si>
  <si>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</si>
  <si>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</si>
  <si>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</si>
  <si>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</si>
  <si>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</si>
  <si>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</si>
  <si>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</si>
  <si>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</si>
  <si>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</si>
  <si>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</si>
  <si>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</si>
  <si>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</si>
  <si>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</si>
  <si>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</si>
  <si>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</si>
  <si>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</si>
  <si>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</si>
  <si>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</si>
  <si>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</si>
  <si>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</si>
  <si>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</si>
  <si>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</si>
  <si>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</si>
  <si>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</si>
  <si>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</si>
  <si>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</si>
  <si>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</si>
  <si>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</si>
  <si>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</si>
  <si>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</si>
  <si>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</si>
  <si>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</si>
  <si>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</si>
  <si>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</si>
  <si>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</si>
  <si>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</si>
  <si>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</si>
  <si>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</si>
  <si>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</si>
  <si>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</si>
  <si>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</si>
  <si>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</si>
  <si>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</si>
  <si>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</si>
  <si>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</si>
  <si>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</si>
  <si>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</si>
  <si>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</si>
  <si>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</si>
  <si>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</si>
  <si>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</si>
  <si>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</si>
  <si>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</si>
  <si>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</si>
  <si>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</si>
  <si>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</si>
  <si>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</si>
  <si>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</si>
  <si>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</si>
  <si>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</si>
  <si>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</si>
  <si>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</si>
  <si>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</si>
  <si>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</si>
  <si>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</si>
  <si>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</si>
  <si>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</si>
  <si>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</si>
  <si>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</si>
  <si>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</si>
  <si>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</si>
  <si>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</si>
  <si>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</si>
  <si>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</si>
  <si>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</si>
  <si>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</si>
  <si>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</si>
  <si>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</si>
  <si>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</si>
  <si>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</si>
  <si>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</si>
  <si>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</si>
  <si>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</si>
  <si>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</si>
  <si>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</si>
  <si>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</si>
  <si>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</si>
  <si>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</si>
  <si>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</si>
  <si>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</si>
  <si>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</si>
  <si>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</si>
  <si>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</si>
  <si>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</si>
  <si>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</si>
  <si>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</si>
  <si>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</si>
  <si>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</si>
  <si>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</si>
  <si>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</si>
  <si>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</si>
  <si>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</si>
  <si>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</si>
  <si>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</si>
  <si>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</si>
  <si>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</si>
  <si>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</si>
  <si>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</si>
  <si>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</si>
  <si>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</si>
  <si>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</si>
  <si>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</si>
  <si>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</si>
  <si>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</si>
  <si>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</si>
  <si>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</si>
  <si>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</si>
  <si>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</si>
  <si>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</si>
  <si>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</si>
  <si>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</si>
  <si>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</si>
  <si>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</si>
  <si>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</si>
  <si>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</si>
  <si>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</si>
  <si>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</si>
  <si>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</si>
  <si>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</si>
  <si>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</si>
  <si>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</si>
  <si>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</si>
  <si>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</si>
  <si>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</si>
  <si>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</si>
  <si>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</si>
  <si>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</si>
  <si>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</si>
  <si>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</si>
  <si>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</si>
  <si>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</si>
  <si>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</si>
  <si>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</si>
  <si>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</si>
  <si>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</si>
  <si>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</si>
  <si>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</si>
  <si>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</si>
  <si>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</si>
  <si>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</si>
  <si>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</si>
  <si>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</si>
  <si>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</si>
  <si>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</si>
  <si>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</si>
  <si>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</si>
  <si>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</si>
  <si>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</si>
  <si>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</si>
  <si>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</si>
  <si>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</si>
  <si>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</si>
  <si>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</si>
  <si>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</si>
  <si>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</si>
  <si>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</si>
  <si>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</si>
  <si>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</si>
  <si>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</si>
  <si>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</si>
  <si>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</si>
  <si>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</si>
  <si>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</si>
  <si>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</si>
  <si>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</si>
  <si>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</si>
  <si>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</si>
  <si>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</si>
  <si>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</si>
  <si>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</si>
  <si>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</si>
  <si>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</si>
  <si>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</si>
  <si>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</si>
  <si>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</si>
  <si>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</si>
  <si>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</si>
  <si>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</si>
  <si>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</si>
  <si>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</si>
  <si>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</si>
  <si>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</si>
  <si>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</si>
  <si>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</si>
  <si>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</si>
  <si>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</si>
  <si>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</si>
  <si>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</si>
  <si>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</si>
  <si>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</si>
  <si>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</si>
  <si>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</si>
  <si>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</si>
  <si>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</si>
  <si>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</si>
  <si>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</si>
  <si>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</si>
  <si>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</si>
  <si>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</si>
  <si>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</si>
  <si>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</si>
  <si>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</si>
  <si>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</si>
  <si>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</si>
  <si>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</si>
  <si>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</si>
  <si>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</si>
  <si>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</si>
  <si>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</si>
  <si>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</si>
  <si>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</si>
  <si>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</si>
  <si>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</si>
  <si>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</si>
  <si>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</si>
  <si>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</si>
  <si>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</si>
  <si>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</si>
  <si>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</si>
  <si>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</si>
  <si>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</si>
  <si>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</si>
  <si>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</si>
  <si>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</si>
  <si>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</si>
  <si>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</si>
  <si>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</si>
  <si>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</si>
  <si>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</si>
  <si>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</si>
  <si>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</si>
  <si>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</si>
  <si>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</si>
  <si>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</si>
  <si>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</si>
  <si>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</si>
  <si>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</si>
  <si>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</si>
  <si>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</si>
  <si>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</si>
  <si>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</si>
  <si>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</si>
  <si>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</si>
  <si>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</si>
  <si>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</si>
  <si>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</si>
  <si>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</si>
  <si>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</si>
  <si>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</si>
  <si>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</si>
  <si>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</si>
  <si>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</si>
  <si>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</si>
  <si>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</si>
  <si>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</si>
  <si>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</si>
  <si>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</si>
  <si>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</si>
  <si>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</si>
  <si>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</si>
  <si>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</si>
  <si>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</si>
  <si>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</si>
  <si>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</si>
  <si>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</si>
  <si>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</si>
  <si>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</si>
  <si>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</si>
  <si>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</si>
  <si>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</si>
  <si>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</si>
  <si>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</si>
  <si>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</si>
  <si>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</si>
  <si>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</si>
  <si>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</si>
  <si>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</si>
  <si>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</si>
  <si>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</si>
  <si>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</si>
  <si>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</si>
  <si>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</si>
  <si>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</si>
  <si>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</si>
  <si>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</si>
  <si>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</si>
  <si>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</si>
  <si>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</si>
  <si>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</si>
  <si>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</si>
  <si>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</si>
  <si>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</si>
  <si>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</si>
  <si>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</si>
  <si>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</si>
  <si>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</si>
  <si>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</si>
  <si>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</si>
  <si>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</si>
  <si>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</si>
  <si>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</si>
  <si>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</si>
  <si>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</si>
  <si>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</si>
  <si>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</si>
  <si>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</si>
  <si>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</si>
  <si>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</si>
  <si>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</si>
  <si>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</si>
  <si>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</si>
  <si>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</si>
  <si>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</si>
  <si>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</si>
  <si>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</si>
  <si>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</si>
  <si>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</si>
  <si>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</si>
  <si>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</si>
  <si>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</si>
  <si>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</si>
  <si>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</si>
  <si>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</si>
  <si>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</si>
  <si>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</si>
  <si>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</si>
  <si>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</si>
  <si>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</si>
  <si>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</si>
  <si>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</si>
  <si>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</si>
  <si>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</si>
  <si>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</si>
  <si>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</si>
  <si>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</si>
  <si>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</si>
  <si>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</si>
  <si>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</si>
  <si>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</si>
  <si>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</si>
  <si>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</si>
  <si>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</si>
  <si>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</si>
  <si>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</si>
  <si>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</si>
  <si>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</si>
  <si>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</si>
  <si>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</si>
  <si>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</si>
  <si>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</si>
  <si>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</si>
  <si>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</si>
  <si>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</si>
  <si>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</si>
  <si>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</si>
  <si>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</si>
  <si>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</si>
  <si>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</si>
  <si>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</si>
  <si>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</si>
  <si>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</si>
  <si>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</si>
  <si>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</si>
  <si>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</si>
  <si>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</si>
  <si>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</si>
  <si>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</si>
  <si>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</si>
  <si>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</si>
  <si>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</si>
  <si>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</si>
  <si>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</si>
  <si>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</si>
  <si>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</si>
  <si>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</si>
  <si>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</si>
  <si>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</si>
  <si>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</si>
  <si>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</si>
  <si>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</si>
  <si>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</si>
  <si>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</si>
  <si>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</si>
  <si>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</si>
  <si>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</si>
  <si>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</si>
  <si>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</si>
  <si>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</si>
  <si>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</si>
  <si>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</si>
  <si>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</si>
  <si>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</si>
  <si>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</si>
  <si>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</si>
  <si>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</si>
  <si>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</si>
  <si>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</si>
  <si>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</si>
  <si>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</si>
  <si>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</si>
  <si>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</si>
  <si>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</si>
  <si>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</si>
  <si>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</si>
  <si>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</si>
  <si>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</si>
  <si>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</si>
  <si>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</si>
  <si>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</si>
  <si>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</si>
  <si>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</si>
  <si>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</si>
  <si>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</si>
  <si>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</si>
  <si>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</si>
  <si>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</si>
  <si>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</si>
  <si>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</si>
  <si>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</si>
  <si>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</si>
  <si>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</si>
  <si>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</si>
  <si>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</si>
  <si>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</si>
  <si>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</si>
  <si>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</si>
  <si>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</si>
  <si>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</si>
  <si>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</si>
  <si>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</si>
  <si>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</si>
  <si>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</si>
  <si>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</si>
  <si>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</si>
  <si>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</si>
  <si>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</si>
  <si>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</si>
  <si>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</si>
  <si>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</si>
  <si>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</si>
  <si>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</si>
  <si>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</si>
  <si>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</si>
  <si>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</si>
  <si>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</si>
  <si>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</si>
  <si>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</si>
  <si>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</si>
  <si>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</si>
  <si>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</si>
  <si>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</si>
  <si>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</si>
  <si>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</si>
  <si>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</si>
  <si>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</si>
  <si>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</si>
  <si>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</si>
  <si>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</si>
  <si>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</si>
  <si>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</si>
  <si>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</si>
  <si>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</si>
  <si>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</si>
  <si>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</si>
  <si>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</si>
  <si>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</si>
  <si>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</si>
  <si>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</si>
  <si>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</si>
  <si>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</si>
  <si>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</si>
  <si>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</si>
  <si>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</si>
  <si>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</si>
  <si>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</si>
  <si>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</si>
  <si>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</si>
  <si>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</si>
  <si>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</si>
  <si>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</si>
  <si>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</si>
  <si>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</si>
  <si>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</si>
  <si>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</si>
  <si>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</si>
  <si>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</si>
  <si>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</si>
  <si>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</si>
  <si>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</si>
  <si>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</si>
  <si>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</si>
  <si>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</si>
  <si>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</si>
  <si>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</si>
  <si>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</si>
  <si>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</si>
  <si>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</si>
  <si>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</si>
  <si>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</si>
  <si>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</si>
  <si>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</si>
  <si>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</si>
  <si>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</si>
  <si>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</si>
  <si>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</si>
  <si>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</si>
  <si>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</si>
  <si>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</si>
  <si>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</si>
  <si>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</si>
  <si>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</si>
  <si>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</si>
  <si>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</si>
  <si>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</si>
  <si>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</si>
  <si>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</si>
  <si>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</si>
  <si>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</si>
  <si>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</si>
  <si>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</si>
  <si>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</si>
  <si>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</si>
  <si>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</si>
  <si>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</si>
  <si>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</si>
  <si>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</si>
  <si>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</si>
  <si>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</si>
  <si>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</si>
  <si>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</si>
  <si>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</si>
  <si>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</si>
  <si>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</si>
  <si>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</si>
  <si>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</si>
  <si>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</si>
  <si>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</si>
  <si>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</si>
  <si>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</si>
  <si>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</si>
  <si>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</si>
  <si>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</si>
  <si>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</si>
  <si>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</si>
  <si>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</si>
  <si>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</si>
  <si>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</si>
  <si>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</si>
  <si>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</si>
  <si>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</si>
  <si>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</si>
  <si>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</si>
  <si>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</si>
  <si>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</si>
  <si>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</si>
  <si>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</si>
  <si>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</si>
  <si>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</si>
  <si>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</si>
  <si>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</si>
  <si>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</si>
  <si>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</si>
  <si>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</si>
  <si>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</si>
  <si>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</si>
  <si>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</si>
  <si>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</si>
  <si>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</si>
  <si>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</si>
  <si>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</si>
  <si>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</si>
  <si>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</si>
  <si>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</si>
  <si>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</si>
  <si>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</si>
  <si>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</si>
  <si>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</si>
  <si>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</si>
  <si>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</si>
  <si>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</si>
  <si>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</si>
  <si>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</si>
  <si>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</si>
  <si>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</si>
  <si>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</si>
  <si>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</si>
  <si>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</si>
  <si>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</si>
  <si>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</si>
  <si>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</si>
  <si>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</si>
  <si>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</si>
  <si>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</si>
  <si>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</si>
  <si>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</si>
  <si>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</si>
  <si>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</si>
  <si>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</si>
  <si>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</si>
  <si>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</si>
  <si>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</si>
  <si>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</si>
  <si>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</si>
  <si>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</si>
  <si>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</si>
  <si>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</si>
  <si>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</si>
  <si>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</si>
  <si>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</si>
  <si>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</si>
  <si>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</si>
  <si>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</si>
  <si>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</si>
  <si>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</si>
  <si>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</si>
  <si>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</si>
  <si>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</si>
  <si>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</si>
  <si>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</si>
  <si>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</si>
  <si>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</si>
  <si>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</si>
  <si>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</si>
  <si>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</si>
  <si>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</si>
  <si>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</si>
  <si>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</si>
  <si>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</si>
  <si>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</si>
  <si>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</si>
  <si>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</si>
  <si>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</si>
  <si>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</si>
  <si>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</si>
  <si>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</si>
  <si>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</si>
  <si>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</si>
  <si>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</si>
  <si>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</si>
  <si>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</si>
  <si>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</si>
  <si>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</si>
  <si>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</si>
  <si>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</si>
  <si>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</si>
  <si>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</si>
  <si>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</si>
  <si>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</si>
  <si>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</si>
  <si>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</si>
  <si>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</si>
  <si>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</si>
  <si>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</si>
  <si>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</si>
  <si>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</si>
  <si>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</si>
  <si>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</si>
  <si>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</si>
  <si>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</si>
  <si>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</si>
  <si>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</si>
  <si>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</si>
  <si>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</si>
  <si>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</si>
  <si>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</si>
  <si>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</si>
  <si>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</si>
  <si>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</si>
  <si>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</si>
  <si>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</si>
  <si>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</si>
  <si>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</si>
  <si>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</si>
  <si>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</si>
  <si>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</si>
  <si>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</si>
  <si>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</si>
  <si>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</si>
  <si>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</si>
  <si>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</si>
  <si>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</si>
  <si>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</si>
  <si>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</si>
  <si>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</si>
  <si>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</si>
  <si>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</si>
  <si>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</si>
  <si>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</si>
  <si>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</si>
  <si>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</si>
  <si>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</si>
  <si>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</si>
  <si>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</si>
  <si>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</si>
  <si>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</si>
  <si>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</si>
  <si>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</si>
  <si>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</si>
  <si>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</si>
  <si>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</si>
  <si>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</si>
  <si>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</si>
  <si>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</si>
  <si>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</si>
  <si>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</si>
  <si>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</si>
  <si>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</si>
  <si>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</si>
  <si>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</si>
  <si>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</si>
  <si>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</si>
  <si>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</si>
  <si>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</si>
  <si>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</si>
  <si>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</si>
  <si>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</si>
  <si>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</si>
  <si>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</si>
  <si>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</si>
  <si>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</si>
  <si>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</si>
  <si>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</si>
  <si>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</si>
  <si>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</si>
  <si>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</si>
  <si>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</si>
  <si>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</si>
  <si>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</si>
  <si>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</si>
  <si>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</si>
  <si>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</si>
  <si>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</si>
  <si>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</si>
  <si>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</si>
  <si>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</si>
  <si>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</si>
  <si>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</si>
  <si>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</si>
  <si>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</si>
  <si>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</si>
  <si>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</si>
  <si>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</si>
  <si>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</si>
  <si>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</si>
  <si>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</si>
  <si>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</si>
  <si>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</si>
  <si>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</si>
  <si>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</si>
  <si>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</si>
  <si>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</si>
  <si>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</si>
  <si>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</si>
  <si>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</si>
  <si>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</si>
  <si>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</si>
  <si>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</si>
  <si>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</si>
  <si>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</si>
  <si>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</si>
  <si>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</si>
  <si>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</si>
  <si>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</si>
  <si>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</si>
  <si>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</si>
  <si>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</si>
  <si>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</si>
  <si>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</si>
  <si>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</si>
  <si>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</si>
  <si>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</si>
  <si>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</si>
  <si>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</si>
  <si>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</si>
  <si>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</si>
  <si>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</si>
  <si>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</si>
  <si>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</si>
  <si>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</si>
  <si>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</si>
  <si>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</si>
  <si>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</si>
  <si>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</si>
  <si>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</si>
  <si>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</si>
  <si>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</si>
  <si>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</si>
  <si>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</si>
  <si>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</si>
  <si>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</si>
  <si>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</si>
  <si>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</si>
  <si>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</si>
  <si>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</si>
  <si>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</si>
  <si>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</si>
  <si>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</si>
  <si>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</si>
  <si>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</si>
  <si>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</si>
  <si>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</si>
  <si>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</si>
  <si>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</si>
  <si>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</si>
  <si>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</si>
  <si>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</si>
  <si>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</si>
  <si>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</si>
  <si>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</si>
  <si>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</si>
  <si>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</si>
  <si>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</si>
  <si>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</si>
  <si>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</si>
  <si>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</si>
  <si>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</si>
  <si>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</si>
  <si>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</si>
  <si>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</si>
  <si>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</si>
  <si>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</si>
  <si>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</si>
  <si>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</si>
  <si>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</si>
  <si>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</si>
  <si>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</si>
  <si>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</si>
  <si>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</si>
  <si>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</si>
  <si>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</si>
  <si>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</si>
  <si>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</si>
  <si>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</si>
  <si>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</si>
  <si>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</si>
  <si>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</si>
  <si>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</si>
  <si>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</si>
  <si>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</si>
  <si>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</si>
  <si>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</si>
  <si>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</si>
  <si>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</si>
  <si>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</si>
  <si>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</si>
  <si>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</si>
  <si>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</si>
  <si>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</si>
  <si>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</si>
  <si>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</si>
  <si>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</si>
  <si>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</si>
  <si>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</si>
  <si>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</si>
  <si>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</si>
  <si>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</si>
  <si>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</si>
  <si>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</si>
  <si>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</si>
  <si>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</si>
  <si>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</si>
  <si>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</si>
  <si>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</si>
  <si>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</si>
  <si>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</si>
  <si>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</si>
  <si>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</si>
  <si>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</si>
  <si>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</si>
  <si>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</si>
  <si>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</si>
  <si>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</si>
  <si>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</si>
  <si>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</si>
  <si>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</si>
  <si>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</si>
  <si>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</si>
  <si>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</si>
  <si>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</si>
  <si>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</si>
  <si>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</si>
  <si>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</si>
  <si>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</si>
  <si>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</si>
  <si>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</si>
  <si>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</si>
  <si>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</si>
  <si>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</si>
  <si>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</si>
  <si>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</si>
  <si>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</si>
  <si>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</si>
  <si>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</si>
  <si>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</si>
  <si>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</si>
  <si>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</si>
  <si>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</si>
  <si>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</si>
  <si>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</si>
  <si>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</si>
  <si>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</si>
  <si>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</si>
  <si>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</si>
  <si>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</si>
  <si>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</si>
  <si>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</si>
  <si>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</si>
  <si>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</si>
  <si>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</si>
  <si>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</si>
  <si>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</si>
  <si>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</si>
  <si>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</si>
  <si>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</si>
  <si>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</si>
  <si>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</si>
  <si>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</si>
  <si>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</si>
  <si>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</si>
  <si>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</si>
  <si>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</si>
  <si>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</si>
  <si>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</si>
  <si>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</si>
  <si>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</si>
  <si>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</si>
  <si>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</si>
  <si>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</si>
  <si>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</si>
  <si>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</si>
  <si>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</si>
  <si>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</si>
  <si>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</si>
  <si>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</si>
  <si>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</si>
  <si>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</si>
  <si>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</si>
  <si>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</si>
  <si>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</si>
  <si>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</si>
  <si>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</si>
  <si>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</si>
  <si>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</si>
  <si>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</si>
  <si>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</si>
  <si>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</si>
  <si>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</si>
  <si>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</si>
  <si>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</si>
  <si>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</si>
  <si>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</si>
  <si>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</si>
  <si>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</si>
  <si>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</si>
  <si>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</si>
  <si>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</si>
  <si>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</si>
  <si>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</si>
  <si>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</si>
  <si>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</si>
  <si>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</si>
  <si>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</si>
  <si>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</si>
  <si>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</si>
  <si>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</si>
  <si>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</si>
  <si>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</si>
  <si>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</si>
  <si>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</si>
  <si>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</si>
  <si>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</si>
  <si>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</si>
  <si>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</si>
  <si>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</si>
  <si>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</si>
  <si>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</si>
  <si>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</si>
  <si>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</si>
  <si>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</si>
  <si>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</si>
  <si>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</si>
  <si>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</si>
  <si>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</si>
  <si>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</si>
  <si>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</si>
  <si>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</si>
  <si>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</si>
  <si>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</si>
  <si>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</si>
  <si>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</si>
  <si>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</si>
  <si>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</si>
  <si>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</si>
  <si>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</si>
  <si>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</si>
  <si>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</si>
  <si>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</si>
  <si>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</si>
  <si>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</si>
  <si>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</si>
  <si>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</si>
  <si>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</si>
  <si>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</si>
  <si>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</si>
  <si>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</si>
  <si>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</si>
  <si>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</si>
  <si>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</si>
  <si>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</si>
  <si>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</si>
  <si>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</si>
  <si>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</si>
  <si>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</si>
  <si>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</si>
  <si>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</si>
  <si>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</si>
  <si>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</si>
  <si>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</si>
  <si>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</si>
  <si>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</si>
  <si>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</si>
  <si>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</si>
  <si>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</si>
  <si>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</si>
  <si>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</si>
  <si>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</si>
  <si>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</si>
  <si>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</si>
  <si>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</si>
  <si>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</si>
  <si>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</si>
  <si>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</si>
  <si>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</si>
  <si>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</si>
  <si>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</si>
  <si>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</si>
  <si>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</si>
  <si>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</si>
  <si>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</si>
  <si>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</si>
  <si>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</si>
  <si>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</si>
  <si>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</si>
  <si>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</si>
  <si>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</si>
  <si>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</si>
  <si>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</si>
  <si>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</si>
  <si>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</si>
  <si>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</si>
  <si>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</si>
  <si>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</si>
  <si>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</si>
  <si>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</si>
  <si>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</si>
  <si>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</si>
  <si>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</si>
  <si>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</si>
  <si>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</si>
  <si>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</si>
  <si>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</si>
  <si>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</si>
  <si>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</si>
  <si>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</si>
  <si>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</si>
  <si>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</si>
  <si>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</si>
  <si>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</si>
  <si>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</si>
  <si>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</si>
  <si>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</si>
  <si>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</si>
  <si>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</si>
  <si>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</si>
  <si>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</si>
  <si>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</si>
  <si>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</si>
  <si>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</si>
  <si>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</si>
  <si>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</si>
  <si>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</si>
  <si>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</si>
  <si>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</si>
  <si>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</si>
  <si>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</si>
  <si>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</si>
  <si>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</si>
  <si>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</si>
  <si>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</si>
  <si>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</si>
  <si>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</si>
  <si>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</si>
  <si>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</si>
  <si>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</si>
  <si>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</si>
  <si>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</si>
  <si>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</si>
  <si>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</si>
  <si>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</si>
  <si>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</si>
  <si>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</si>
  <si>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</si>
  <si>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</si>
  <si>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</si>
  <si>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</si>
  <si>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</si>
  <si>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</si>
  <si>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</si>
  <si>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</si>
  <si>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</si>
  <si>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</si>
  <si>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</si>
  <si>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</si>
  <si>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</si>
  <si>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</si>
  <si>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</si>
  <si>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</si>
  <si>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</si>
  <si>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</si>
  <si>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</si>
  <si>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</si>
  <si>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</si>
  <si>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</si>
  <si>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</si>
  <si>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</si>
  <si>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</si>
  <si>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</si>
  <si>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</si>
  <si>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</si>
  <si>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</si>
  <si>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</si>
  <si>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</si>
  <si>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</si>
  <si>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</si>
  <si>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</si>
  <si>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</si>
  <si>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</si>
  <si>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</si>
  <si>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</si>
  <si>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</si>
  <si>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</si>
  <si>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</si>
  <si>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</si>
  <si>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</si>
  <si>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</si>
  <si>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</si>
  <si>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</si>
  <si>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</si>
  <si>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</si>
  <si>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</si>
  <si>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</si>
  <si>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</si>
  <si>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</si>
  <si>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</si>
  <si>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</si>
  <si>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</si>
  <si>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</si>
  <si>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</si>
  <si>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</si>
  <si>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</si>
  <si>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</si>
  <si>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</si>
  <si>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</si>
  <si>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</si>
  <si>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</si>
  <si>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</si>
  <si>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</si>
  <si>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</si>
  <si>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</si>
  <si>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</si>
  <si>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</si>
  <si>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</si>
  <si>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</si>
  <si>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</si>
  <si>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</si>
  <si>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</si>
  <si>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</si>
  <si>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</si>
  <si>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</si>
  <si>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</si>
  <si>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</si>
  <si>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</si>
  <si>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</si>
  <si>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</si>
  <si>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</si>
  <si>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</si>
  <si>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</si>
  <si>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</si>
  <si>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</si>
  <si>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</si>
  <si>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</si>
  <si>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</si>
  <si>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</si>
  <si>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</si>
  <si>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</si>
  <si>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</si>
  <si>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</si>
  <si>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</si>
  <si>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</si>
  <si>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</si>
  <si>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</si>
  <si>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</si>
  <si>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</si>
  <si>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</si>
  <si>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</si>
  <si>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</si>
  <si>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</si>
  <si>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</si>
  <si>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</si>
  <si>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</si>
  <si>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</si>
  <si>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</si>
  <si>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</si>
  <si>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</si>
  <si>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</si>
  <si>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</si>
  <si>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</si>
  <si>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</si>
  <si>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</si>
  <si>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</si>
  <si>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</si>
  <si>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</si>
  <si>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</si>
  <si>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</si>
  <si>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</si>
  <si>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</si>
  <si>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</si>
  <si>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</si>
  <si>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</si>
  <si>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</si>
  <si>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</si>
  <si>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</si>
  <si>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</si>
  <si>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</si>
  <si>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</si>
  <si>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</si>
  <si>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</si>
  <si>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</si>
  <si>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</si>
  <si>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</si>
  <si>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</si>
  <si>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</si>
  <si>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</si>
  <si>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</si>
  <si>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</si>
  <si>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</si>
  <si>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</si>
  <si>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</si>
  <si>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</si>
  <si>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</si>
  <si>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</si>
  <si>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</si>
  <si>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</si>
  <si>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</si>
  <si>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</si>
  <si>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</si>
  <si>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</si>
  <si>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</si>
  <si>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</si>
  <si>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</si>
  <si>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</si>
  <si>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</si>
  <si>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</si>
  <si>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</si>
  <si>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</si>
  <si>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</si>
  <si>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</si>
  <si>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</si>
  <si>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</si>
  <si>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</si>
  <si>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</si>
  <si>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</si>
  <si>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</si>
  <si>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</si>
  <si>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</si>
  <si>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</si>
  <si>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</si>
  <si>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</si>
  <si>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</si>
  <si>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</si>
  <si>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</si>
  <si>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</si>
  <si>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</si>
  <si>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</si>
  <si>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</si>
  <si>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</si>
  <si>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</si>
  <si>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</si>
  <si>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</si>
  <si>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</si>
  <si>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</si>
  <si>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</si>
  <si>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</si>
  <si>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</si>
  <si>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</si>
  <si>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</si>
  <si>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</si>
  <si>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</si>
  <si>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</si>
  <si>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</si>
  <si>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</si>
  <si>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</si>
  <si>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</si>
  <si>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</si>
  <si>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</si>
  <si>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</si>
  <si>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</si>
  <si>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</si>
  <si>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</si>
  <si>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</si>
  <si>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</si>
  <si>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</si>
  <si>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</si>
  <si>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</si>
  <si>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</si>
  <si>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</si>
  <si>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</si>
  <si>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</si>
  <si>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</si>
  <si>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</si>
  <si>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</si>
  <si>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</si>
  <si>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</si>
  <si>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</si>
  <si>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</si>
  <si>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</si>
  <si>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</si>
  <si>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</si>
  <si>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</si>
  <si>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</si>
  <si>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</si>
  <si>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</si>
  <si>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</si>
  <si>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</si>
  <si>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</si>
  <si>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</si>
  <si>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</si>
  <si>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</si>
  <si>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</si>
  <si>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</si>
  <si>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</si>
  <si>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</si>
  <si>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</si>
  <si>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</si>
  <si>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</si>
  <si>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</si>
  <si>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</si>
  <si>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</si>
  <si>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</si>
  <si>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</si>
  <si>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</si>
  <si>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</si>
  <si>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</si>
  <si>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</si>
  <si>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</si>
  <si>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</si>
  <si>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</si>
  <si>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</si>
  <si>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</si>
  <si>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</si>
  <si>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</si>
  <si>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</si>
  <si>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</si>
  <si>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</si>
  <si>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</si>
  <si>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</si>
  <si>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</si>
  <si>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</si>
  <si>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</si>
  <si>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</si>
  <si>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</si>
  <si>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</si>
  <si>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</si>
  <si>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</si>
  <si>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</si>
  <si>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</si>
  <si>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</si>
  <si>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</si>
  <si>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</si>
  <si>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</si>
  <si>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</si>
  <si>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</si>
  <si>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</si>
  <si>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</si>
  <si>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</si>
  <si>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</si>
  <si>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</si>
  <si>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</si>
  <si>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</si>
  <si>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</si>
  <si>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</si>
  <si>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</si>
  <si>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</si>
  <si>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</si>
  <si>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</si>
  <si>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</si>
  <si>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</si>
  <si>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</si>
  <si>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</si>
  <si>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</si>
  <si>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</si>
  <si>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</si>
  <si>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</si>
  <si>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</si>
  <si>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</si>
  <si>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</si>
  <si>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</si>
  <si>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</si>
  <si>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</si>
  <si>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</si>
  <si>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</si>
  <si>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</si>
  <si>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</si>
  <si>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</si>
  <si>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</si>
  <si>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</si>
  <si>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</si>
  <si>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</si>
  <si>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</si>
  <si>
    <t>ENERO 2022</t>
  </si>
  <si>
    <t>CUADRO ESTADISTICO ACUMULATIVO INCIDENCIAS PRESTADORAS DE SEGURIDAD PRIVADA  2022</t>
  </si>
  <si>
    <t>LAS TERRENAS</t>
  </si>
  <si>
    <t xml:space="preserve">El vigilante Martin Tejada, Ced.060-0018925-5; habia realizado varios disparos innecesarios en los terrenos ubicados en la parte trasera del hotel Viva Windhah ubicado en el sector Coson de Las Terrenas, al mismo  se le ocupó la escopeta marca Carandai, calibre 12, serie No.P07158; sin ningun tipo de documentos. </t>
  </si>
  <si>
    <t>Momento en que el vigilante Bernardo Lugo, Ced.223-0000797-2; se encontraba prestando servicio en la Plaza Buena Aventuranza, ubicada en la Jacobo Majluta. Dicho vigilante dejó la escopeta marca Maverick, calibre 12, serie No.MV62306, en una caja de metal y al regresar la misma ya no estaba.</t>
  </si>
  <si>
    <t>SUSTRACCIÓN DE ARMA                   /              NOVEDAD</t>
  </si>
  <si>
    <t>ATRACO                     /               SUSTRACCIÓN DE ARMA</t>
  </si>
  <si>
    <t>El señor Jose Bautista, Ced.001-0699568-1; quien es administrador de la empresa Proyectos Inversiones y Construcciones CxA, denunció que personas desconocidas penetraron a dicha empresa cuando estaba cerrada y sustrajeron dos escopetas la primera marca Maverick, calibre 12, serie MV60741P, y la segunda marca Maverick, calibre 12, serie No.MV60116P, ambas figuran a nombre del Sr. Juan Regalado, Ced.054-0020130-6.</t>
  </si>
  <si>
    <t>SUSTRACCIÓN DE ARMA                   (2)</t>
  </si>
  <si>
    <r>
      <t xml:space="preserve">Fueron curados y despachados del hospital Metropolitano de Santiago, los señores Carlos Castillo, Ced.105-0009622-9; por presentar </t>
    </r>
    <r>
      <rPr>
        <u/>
        <sz val="9"/>
        <color rgb="FF000000"/>
        <rFont val="Calibri"/>
        <family val="2"/>
      </rPr>
      <t>Dx: Herida por perdigón en región nasal;</t>
    </r>
    <r>
      <rPr>
        <sz val="9"/>
        <color rgb="FF000000"/>
        <rFont val="Calibri"/>
        <family val="2"/>
      </rPr>
      <t xml:space="preserve"> y Marcos Rodriguez, Ced.031-0347261-3; por presentar </t>
    </r>
    <r>
      <rPr>
        <u/>
        <sz val="9"/>
        <color rgb="FF000000"/>
        <rFont val="Calibri"/>
        <family val="2"/>
      </rPr>
      <t>Dx: Heridas de perdigones en ambos brazos;</t>
    </r>
    <r>
      <rPr>
        <sz val="9"/>
        <color rgb="FF000000"/>
        <rFont val="Calibri"/>
        <family val="2"/>
      </rPr>
      <t xml:space="preserve"> heridas que se las ocasionó el vigilante Modesto Acevedo, Ced.031-0274877-3; quien se encontraba en estado de embriaguez y estaba realizando disparos al aire con la escopeta marca Carandai, calibre 12, serie No.P02625. Dicho vigilante fue apresado y puesto a la dispocisión de la justicia.</t>
    </r>
  </si>
  <si>
    <t>HERIDOS (2)           /               NOVEDAD</t>
  </si>
  <si>
    <t xml:space="preserve">Mientras el vigilante Alejandro Delgado, Ced.017-0013426-3; se encontraba prestando servicio en el parqueo de Aybar Café, miembros de la policia preventiva lo apresaron por portar una escopeta marca Maverick, calibre 12, serie No.MV43617T; sin ningun tipo de documentos. </t>
  </si>
  <si>
    <t>Personas hasta el momento desconocidas penetraron al dealer Isidro Motors, ubicado en la carretera Sánchez, amordazaron al seguridad, lo despojaron de una escopeta demas datos ignorados, sustrajeron la suma de RD$200,000 pesos y un DVR de las camaras de seguridad.</t>
  </si>
  <si>
    <t>MAYO 2022</t>
  </si>
  <si>
    <t>HERIDOS             /           NOVEDAD</t>
  </si>
  <si>
    <t>SEGURIDAD EJECUTIVA JAM S.R.L</t>
  </si>
  <si>
    <t>CA0174</t>
  </si>
  <si>
    <t>HERIDOS   (2)          /           NOVEDAD</t>
  </si>
  <si>
    <t>ATRACO               /            SUSTRACCION DE ARMA</t>
  </si>
  <si>
    <t>SERVICIO VIGILANCIA CORPORATIVO SRL (SERVICORP)</t>
  </si>
  <si>
    <t>SERVICIOS NACIONALES DE SEGURIDAD INTEGRAL, SRL (SENASE)</t>
  </si>
  <si>
    <t>CA0103</t>
  </si>
  <si>
    <t>CA0202</t>
  </si>
  <si>
    <t>AGENCIA DE DETECTIVES PRIVADOS Y SEG. GUTIÉRREZ &amp; ASOCIADOS SRL</t>
  </si>
  <si>
    <t>SEGURIDAD PRIVADA IZPER, S.R.L</t>
  </si>
  <si>
    <t>CA0170</t>
  </si>
  <si>
    <t>HERIDO                /                              NOVEDAD</t>
  </si>
  <si>
    <t>SEGURIDAD INVESTIGACION Y PROTECCION HISPANIOLA (SEINPROHI)</t>
  </si>
  <si>
    <t>CONSULTORES EN SIST. DE INF. Y SEGURIDAD, (CONSULSISE)</t>
  </si>
  <si>
    <t>GUARDIANES MARCOS, S.A.     ( GUARMACA)</t>
  </si>
  <si>
    <t>CA0017</t>
  </si>
  <si>
    <t>GUARDIANES DEL CIBAO, S.A (GUARCISA)</t>
  </si>
  <si>
    <t>DOMINICAN WATCHMAN NATIONAL,S.A</t>
  </si>
  <si>
    <t>CA0136</t>
  </si>
  <si>
    <t>Fueron apresados el señor Alberto De La Rosa, no porta cedula, y Leonel Cabrera, Ced.402-1517101-4; a los cuales se les ocupó un vehiculo marca Kia K5, y una escopeta marca Ege, calibre 12, serie No.59860, la cual le fue sustraida mediante atraco al vigilantte Rafael Cerati, Ced.001-0177713-4.</t>
  </si>
  <si>
    <t>Personas hasta el momento desconocidas penetraron al interior de un cuarto de la estación de combustible Bervagas ubicada en la calle circunvalación y sustrajeron de la parte baja de un mostrador la escopeta marca Mossberg, calibre 12, serie No.J668664.</t>
  </si>
  <si>
    <t>Mientras el vigilante Jose Luis Vargas se encontraba prestando servicio en la estación de combustible Esso ubicada en el sector La Rotonda, personas hasta el momento no identificadas y sin ejercer violencia sustrajeron un arma de fuego tipo escopeta marca Carandai, calibre 12, serie No.P05357.</t>
  </si>
  <si>
    <t>SUSTRACIÓN DE ARMA</t>
  </si>
  <si>
    <t>SERVICIOS VIGILANTES TÉCNICOS. S.A. (SERVITESA)</t>
  </si>
  <si>
    <t>CA0039</t>
  </si>
  <si>
    <t>Momentos en que el vigilante Ramon Aquino, Ced.001-0081883-0; se encontraba prestando servicio en la cabaña Honny ubicada en la Av. Charles de Gaulle, cuatro personas hasta el momento desconocidas a bordo de un carro marca Sonata de color blanco, armados y bajo amenaza lo despojaron de una escopeta marca Maverick, calibre 12, serie No.MV36612G.</t>
  </si>
  <si>
    <t>CA0121</t>
  </si>
  <si>
    <t>Mientras el vgilante Manuel Fortuna, Ced.402-2479800-5; se encontraba prestando servicio en la banca No.1505 del consorcio de bancas Loteka, fue sorprendido por cuatro personas desconocidas los cuales lo encañonaron y lo despojaron de la escopeta marca Maverick, serie MV676228F, calibre 12.</t>
  </si>
  <si>
    <t>Mientras los vigilantes Placido Carrera y Reinaldo Ulloa, se encontraban prestando servicio en la construcción Plaza Santiago Centra; el nombrado Reinaldo Ulloa se puso a tomar alcohol y se embriagó, le exigió a su compañero que le abriera la puerta para retirarse a lo que este se negó y el borracho empezó a forcejear con su compañero logrando despojarlo de la pistola marca Arsmscor, calibre 9mm, serie No.A989484.</t>
  </si>
  <si>
    <t>SUSTRACCIÓN DE ARMA                     /                   NOVEDAD</t>
  </si>
  <si>
    <r>
      <t xml:space="preserve">Fueron ingresados en el Hospital Ney Arias Lora el señor Juancito Alcantara Montero, sin cedula; a causa de DX: </t>
    </r>
    <r>
      <rPr>
        <u/>
        <sz val="9"/>
        <color theme="1"/>
        <rFont val="Calibri"/>
        <family val="2"/>
        <scheme val="minor"/>
      </rPr>
      <t>Multiples heridas por perdigones en pierna izquierda</t>
    </r>
    <r>
      <rPr>
        <sz val="9"/>
        <color theme="1"/>
        <rFont val="Calibri"/>
        <family val="2"/>
        <scheme val="minor"/>
      </rPr>
      <t xml:space="preserve"> y el señor Jose Ramon Amador, Ced.012-0047057-1 a causa de DX: </t>
    </r>
    <r>
      <rPr>
        <u/>
        <sz val="9"/>
        <color theme="1"/>
        <rFont val="Calibri"/>
        <family val="2"/>
        <scheme val="minor"/>
      </rPr>
      <t>Herida por perdigones en femur izquierdo con entrada</t>
    </r>
    <r>
      <rPr>
        <sz val="9"/>
        <color theme="1"/>
        <rFont val="Calibri"/>
        <family val="2"/>
        <scheme val="minor"/>
      </rPr>
      <t xml:space="preserve">, heridas esta que se la ocaciono el segundo al primero  en momentos en que el seguridad Jose Ramon Amador se encontraba trabajando como vigilante en la garita  de la Ciudad Modelo de la Av. Jacobo Majluta;  cuando una persona no identificada iba cruzando con un saco lleno de hierros percatandose dicho seguridad y llamándole la atención; donde se arma una discusión entre ellos y es cuando a dicho vigilante se le escapa un disparo hiriendo al nombrado Juancito Alcantara. </t>
    </r>
  </si>
  <si>
    <t>Mediante denuncia hecha por el señor Rafael Antonio Terrero, Ced.093-0054493-0, quien denunció que varios individuos hasta el momento no identificados amordazaron al vigilante Feliz Jimenez, quien se encontraba laborando en la estación de combustible Eco Petroleo, ubicada en Pedro Brand, procediendo a despojarlo de la escopeta marca Maverick, Calibre 12, No. MV71624T, luego procedieron a romper un candado  logrando abril la oficina sustrajeron la suma de 400,000.00 pesos, un celular y un DVR de dicha camara.</t>
  </si>
  <si>
    <t>ATRACO               /            SUSTRACCIÓN DE ARMA</t>
  </si>
  <si>
    <r>
      <t>Fue internado en el Hospital  Doctor Ney Arias Lora el señor Ernesto Holguin Almonte, Ced.031-0114825-6, a causa de DX:</t>
    </r>
    <r>
      <rPr>
        <u/>
        <sz val="9"/>
        <color theme="1"/>
        <rFont val="Calibri"/>
        <family val="2"/>
        <scheme val="minor"/>
      </rPr>
      <t>Herida de municiones de arma de fuego en pie izquierdo y dedo izquierdo</t>
    </r>
    <r>
      <rPr>
        <sz val="9"/>
        <color theme="1"/>
        <rFont val="Calibri"/>
        <family val="2"/>
        <scheme val="minor"/>
      </rPr>
      <t>, herida esta que se la ocasionó el mismo de manera accidental con la escopeta marca Ege, calibre 12, serie No.60042, momentos en que realizaba labores de seguridad.</t>
    </r>
  </si>
  <si>
    <t>Mediante denuncia hecha por el señor Juan Santiago Frias Paulino, Ced.001-13123939, quien denunció mientras el vigilante Jose Ramon Gonzalez, sin cedula; se encontraba laborando en la empresa Barra Junior conjuntamente con los demas empleados de nombres Estefani Carmona, Yeini Carolina y Carolin Paulosin sin cedulas; se presentaron  4 elementos hasta el momento desconocidos, en un carro sonata, despojaron al seguridad de la escopeta marca Carandai, Calibre 12,, serie No.PO3248, de 4 celulares y la suma de RD$65,000.00 mil pesos. de inmediato emprendieron la huida cargando con todas las pertenencias de los empleados.</t>
  </si>
  <si>
    <t>Mediante denuncia hecha por el señor Rene Alvarez, Ced.003-0005288-3; quien denunció que mientras se encontraba en dirección  Galeon Bani, transitaba a bordo de una motocicleta; repentinamente en el trayecto fue interseptado por un elemento hasta el momento desconocido, apuntándole con una arma de fuego fue despojado de una escopeta marca Maverick, Calibre 12, Serie No.MV22559R y de un celular.</t>
  </si>
  <si>
    <r>
      <t xml:space="preserve">Fue ingresado en el hospital General Nuestra Señora de la Altagracia en higuey el señor Feliz Luis Daniel, Ced.023-0153437-2; quien presenta  DX: </t>
    </r>
    <r>
      <rPr>
        <u/>
        <sz val="9"/>
        <color theme="1"/>
        <rFont val="Calibri"/>
        <family val="2"/>
        <scheme val="minor"/>
      </rPr>
      <t>Herida de proyectil tipo perdigones  de arma de fuego en radio izquierdo</t>
    </r>
    <r>
      <rPr>
        <sz val="9"/>
        <color theme="1"/>
        <rFont val="Calibri"/>
        <family val="2"/>
        <scheme val="minor"/>
      </rPr>
      <t xml:space="preserve"> , con la escopeta marca Mossberg, Calibre 12, Serie No.K875218, herida esta que la recibió de manos de  Martin Santana, Ced.028-0071274-3, momentos en que el herido se presentó en la estación de combustible  Total, ubicada en la avenida libertad sin numero, Higuey con un billete  de 500 pesos  a hechar combustible, donde se armó una discusión  entre ellos alegando que habia hechado 300 pesos y no le devolvio los 200 restantes; luego el vigilante  le hizo un disparo con el arma de fuego antes mencionada. </t>
    </r>
  </si>
  <si>
    <t>Mediante denuncia hecha por el señor Simeon Morrobel Gil, Ced.001-1167184-8, quien denunció  mientras el vigilante Jose Emerito Guzman, Sanchez, sin cedula; se desempeñaba como vigilante  en la oficina de Edenorte, ubicada en el segundo nivel del edificio Plaza Hache,  abandono su lugar de trabajo sustrayendo el arma de fuego marca Famae, Calibre 9 MM, Serie No.7949. el caso se investiga.</t>
  </si>
  <si>
    <t>SUSTRACCIÓN DE ARMA                                                    /                                                     NOVEDAD</t>
  </si>
  <si>
    <t>SUSTRACCIÓN DE ARMA   (2)                            /                         NOVEDAD</t>
  </si>
  <si>
    <t>Mediante denuncia hecha por el señor Vicente Maldonado Paulino, Ced.001-0316524-7; quien denunció que mientras los vigilantes Danilo Aquino, Ced.012-0071207-1 y Marino Cristino Severino Vasquez, Ced.027-0018300-3; se encontraban laborando en la tienda China Central Point de una manera no esclarecida le sustrajeron  dos escopetas una de ella marca Maverick, Calibre 12, Serie No.55217T color negra y  la otra marca Maverick, Calibre 12, Serie No.66675R.</t>
  </si>
  <si>
    <t>Mediante denuncia hecha por el señor Osiris Ramirez Famili, Ced.001-0831161-4; quien denunció que mientras se encontraba dando servicios en el residencial Ariel, ubicado en la calle Gaspar Polanco, sector Bella Vista,  se presentaron 4 individuos a bordo de una jeepeta marca Kia Sorento; los cuales atracaron a una pareja que se encontraba  estacionada frente al residencial y cuando procedio a socorrerlos  lo despojaron de una escopeta marca Maverick, Calibre 12, Serie No.MV47559F.</t>
  </si>
  <si>
    <t>Mediante denuncia hecha por el señor Paulo Bernardino  Artiles, sin cedula; quien denunció que una persona hasta el momento desconocida se presento con un arma de fuego a la estación de combustible  Petron, ubicada en la calle principal, sin numero, Villa Hermosa de esta ciudad; donde procedio a encañonar al vigilante Juan Alberto Castro Garcia, sin cedula,  despojándolo de la escopeta marca Maverick, Calibre 12, Serie No.MV06805R. quien fue captado en camara  de vigilancia al momento del hecho.</t>
  </si>
  <si>
    <t>Mediante denuncia hecha por el señor Eugenio Rosario Garcia, Ced.047-0005356-6; quien denunció que el vigilante Roberto Gonzalez, sin cedula; mientras se encontraba laborando  como seguridad en la compañía LH, ubicada en el sector Jardines Metropolitanos, Santiago, abandonó el servicio dejando el uniforme en el baño llevándose el alma de fuego tipo revolver, Marca SYW, Calibre 38, Serie No.3D59942.</t>
  </si>
  <si>
    <t xml:space="preserve">Mediante denuncia hecha por el señor Wander  Santana Flete Vallejo, Ced.224-0026637-9; quien denunció que en horas de las seis de la tarde de la fecha antes indicada mientras el camion de valores ficha D374, con los tripulantes de dicho camion el señor Francisco Cruz Perez y Victor Vladimir Rodriguez De Jesus, sin cedulas; se encontraban en la estación de gas Tropi Gas Villa Duarte II, ubicada en en el sector de Los Mameyes ,en momentos que realizaban el retiro de las valijas; cuando de repente se le tiraron 5 individuos los cuales los encañonaron y sustrajeron la suma de 9.054.417.90 millones de pesos en efectivos y una pistola marca Glock, Calibre 9 MM, Serie No.TNf474.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</si>
</sst>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3"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
      <patternFill patternType="solid">
        <fgColor theme="4" tint="0.79998168889431442"/>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31">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60" fillId="0" borderId="26" xfId="0" applyFont="1" applyBorder="1" applyAlignment="1">
      <alignment horizontal="right"/>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3" fillId="0" borderId="2"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6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44" fillId="0" borderId="33" xfId="0" applyFont="1" applyBorder="1" applyAlignment="1">
      <alignment horizontal="center" vertical="center" wrapText="1"/>
    </xf>
    <xf numFmtId="14" fontId="44" fillId="0" borderId="1" xfId="0" applyNumberFormat="1"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8" xfId="0" applyFont="1" applyBorder="1" applyAlignment="1">
      <alignment horizontal="left" vertical="center" wrapText="1"/>
    </xf>
    <xf numFmtId="0" fontId="4" fillId="0" borderId="0" xfId="0" applyFont="1" applyAlignment="1">
      <alignment horizontal="center"/>
    </xf>
    <xf numFmtId="0" fontId="1" fillId="0" borderId="0" xfId="0" applyFont="1" applyAlignment="1">
      <alignment horizontal="center" vertical="center"/>
    </xf>
    <xf numFmtId="0" fontId="18"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14" fontId="52" fillId="0" borderId="2"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9" fillId="0" borderId="1" xfId="0" applyFont="1" applyBorder="1" applyAlignment="1">
      <alignment horizontal="center" vertical="center"/>
    </xf>
    <xf numFmtId="0" fontId="73" fillId="0" borderId="1" xfId="0" applyFont="1" applyBorder="1" applyAlignment="1">
      <alignment horizontal="center" vertical="center" wrapText="1"/>
    </xf>
    <xf numFmtId="0" fontId="69" fillId="0" borderId="1" xfId="0" applyFont="1" applyBorder="1" applyAlignment="1">
      <alignment horizontal="center" vertical="center" wrapText="1"/>
    </xf>
    <xf numFmtId="165" fontId="69" fillId="0" borderId="1" xfId="0" applyNumberFormat="1" applyFont="1" applyBorder="1" applyAlignment="1">
      <alignment horizontal="center" vertical="center"/>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1"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165" fontId="71"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49" fontId="63" fillId="0" borderId="26" xfId="0" applyNumberFormat="1" applyFont="1" applyBorder="1" applyAlignment="1">
      <alignment horizontal="right" vertical="center"/>
    </xf>
    <xf numFmtId="0" fontId="69" fillId="0" borderId="1" xfId="0" applyFont="1" applyBorder="1" applyAlignment="1">
      <alignment vertical="center"/>
    </xf>
    <xf numFmtId="0" fontId="29"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7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165" fontId="54" fillId="0" borderId="1" xfId="0" applyNumberFormat="1" applyFont="1" applyBorder="1" applyAlignment="1">
      <alignment horizontal="center" vertical="center" wrapText="1"/>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4"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8" xfId="0" applyFont="1" applyBorder="1" applyAlignment="1">
      <alignment horizontal="center" vertical="center"/>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166" fontId="74" fillId="0" borderId="8" xfId="0" applyNumberFormat="1" applyFont="1" applyBorder="1" applyAlignment="1">
      <alignment horizontal="center" vertical="center"/>
    </xf>
    <xf numFmtId="165" fontId="74" fillId="0" borderId="8" xfId="0" applyNumberFormat="1"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38" xfId="0" applyFont="1" applyBorder="1" applyAlignment="1">
      <alignment horizontal="center" vertical="center" wrapText="1"/>
    </xf>
    <xf numFmtId="14" fontId="74" fillId="0" borderId="8" xfId="0" applyNumberFormat="1" applyFont="1" applyBorder="1" applyAlignment="1">
      <alignment horizontal="center" vertical="center" wrapText="1"/>
    </xf>
    <xf numFmtId="0" fontId="88" fillId="0" borderId="30" xfId="0" applyFont="1" applyBorder="1" applyAlignment="1">
      <alignment vertical="center" wrapText="1"/>
    </xf>
    <xf numFmtId="0" fontId="88" fillId="0" borderId="0" xfId="0" applyFont="1" applyBorder="1" applyAlignment="1">
      <alignment vertical="center" wrapText="1"/>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xf numFmtId="0" fontId="0" fillId="7" borderId="8"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45EA2"/>
      <color rgb="FFF573AE"/>
      <color rgb="FFF9ADCF"/>
      <color rgb="FFFCBAD2"/>
      <color rgb="FFF13D8E"/>
      <color rgb="FFFD8DE0"/>
      <color rgb="FFFB8FB6"/>
      <color rgb="FF148627"/>
      <color rgb="FFDE9D3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248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66"/>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56664064"/>
        <c:axId val="56665600"/>
      </c:barChart>
      <c:catAx>
        <c:axId val="5666406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56665600"/>
        <c:crosses val="autoZero"/>
        <c:auto val="1"/>
        <c:lblAlgn val="ctr"/>
        <c:lblOffset val="100"/>
        <c:noMultiLvlLbl val="0"/>
      </c:catAx>
      <c:valAx>
        <c:axId val="5666560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5666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3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6583424"/>
        <c:axId val="116785920"/>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65834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785920"/>
        <c:crosses val="autoZero"/>
        <c:auto val="1"/>
        <c:lblAlgn val="ctr"/>
        <c:lblOffset val="100"/>
        <c:noMultiLvlLbl val="0"/>
      </c:catAx>
      <c:valAx>
        <c:axId val="1167859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6583424"/>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33" l="0.70000000000000062" r="0.70000000000000062" t="0.75000000000001033"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3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6587776"/>
        <c:axId val="5658931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6587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6589312"/>
        <c:crosses val="autoZero"/>
        <c:auto val="1"/>
        <c:lblAlgn val="ctr"/>
        <c:lblOffset val="100"/>
        <c:noMultiLvlLbl val="0"/>
      </c:catAx>
      <c:valAx>
        <c:axId val="56589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658777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33" l="0.70000000000000062" r="0.70000000000000062" t="0.75000000000001033"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7023104"/>
        <c:axId val="117024640"/>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70231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024640"/>
        <c:crosses val="autoZero"/>
        <c:auto val="1"/>
        <c:lblAlgn val="ctr"/>
        <c:lblOffset val="100"/>
        <c:noMultiLvlLbl val="0"/>
      </c:catAx>
      <c:valAx>
        <c:axId val="1170246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7023104"/>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33" l="0.70000000000000062" r="0.70000000000000062" t="0.75000000000001033"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117354496"/>
        <c:axId val="117356032"/>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73544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356032"/>
        <c:crosses val="autoZero"/>
        <c:auto val="1"/>
        <c:lblAlgn val="ctr"/>
        <c:lblOffset val="100"/>
        <c:noMultiLvlLbl val="0"/>
      </c:catAx>
      <c:valAx>
        <c:axId val="1173560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735449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55" l="0.70000000000000062" r="0.70000000000000062" t="0.7500000000000105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116680192"/>
        <c:axId val="1166817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1166801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116681728"/>
        <c:crosses val="autoZero"/>
        <c:auto val="1"/>
        <c:lblAlgn val="ctr"/>
        <c:lblOffset val="100"/>
        <c:noMultiLvlLbl val="0"/>
      </c:catAx>
      <c:valAx>
        <c:axId val="1166817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6680192"/>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34"/>
          <c:y val="1.8973788144319128E-2"/>
          <c:w val="0.46588101487314088"/>
          <c:h val="0.79869969378828121"/>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117563776"/>
        <c:axId val="117565312"/>
        <c:axId val="0"/>
      </c:bar3DChart>
      <c:catAx>
        <c:axId val="117563776"/>
        <c:scaling>
          <c:orientation val="minMax"/>
        </c:scaling>
        <c:delete val="0"/>
        <c:axPos val="l"/>
        <c:numFmt formatCode="General" sourceLinked="0"/>
        <c:majorTickMark val="out"/>
        <c:minorTickMark val="none"/>
        <c:tickLblPos val="nextTo"/>
        <c:txPr>
          <a:bodyPr/>
          <a:lstStyle/>
          <a:p>
            <a:pPr>
              <a:defRPr lang="es-ES"/>
            </a:pPr>
            <a:endParaRPr lang="es-DO"/>
          </a:p>
        </c:txPr>
        <c:crossAx val="117565312"/>
        <c:crosses val="autoZero"/>
        <c:auto val="1"/>
        <c:lblAlgn val="ctr"/>
        <c:lblOffset val="100"/>
        <c:noMultiLvlLbl val="0"/>
      </c:catAx>
      <c:valAx>
        <c:axId val="117565312"/>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117563776"/>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117214208"/>
        <c:axId val="1172200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117214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220096"/>
        <c:crosses val="autoZero"/>
        <c:auto val="1"/>
        <c:lblAlgn val="ctr"/>
        <c:lblOffset val="100"/>
        <c:noMultiLvlLbl val="0"/>
      </c:catAx>
      <c:valAx>
        <c:axId val="1172200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72142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117978624"/>
        <c:axId val="11798016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1179786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980160"/>
        <c:crosses val="autoZero"/>
        <c:auto val="1"/>
        <c:lblAlgn val="ctr"/>
        <c:lblOffset val="100"/>
        <c:noMultiLvlLbl val="0"/>
      </c:catAx>
      <c:valAx>
        <c:axId val="1179801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11797862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118058368"/>
        <c:axId val="1180806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1180583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080640"/>
        <c:crosses val="autoZero"/>
        <c:auto val="1"/>
        <c:lblAlgn val="ctr"/>
        <c:lblOffset val="100"/>
        <c:noMultiLvlLbl val="0"/>
      </c:catAx>
      <c:valAx>
        <c:axId val="1180806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11805836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118286208"/>
        <c:axId val="118287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118286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287744"/>
        <c:crosses val="autoZero"/>
        <c:auto val="1"/>
        <c:lblAlgn val="ctr"/>
        <c:lblOffset val="100"/>
        <c:noMultiLvlLbl val="0"/>
      </c:catAx>
      <c:valAx>
        <c:axId val="1182877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828620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57232000"/>
        <c:axId val="57241984"/>
      </c:barChart>
      <c:catAx>
        <c:axId val="57232000"/>
        <c:scaling>
          <c:orientation val="minMax"/>
        </c:scaling>
        <c:delete val="0"/>
        <c:axPos val="l"/>
        <c:majorTickMark val="out"/>
        <c:minorTickMark val="none"/>
        <c:tickLblPos val="nextTo"/>
        <c:txPr>
          <a:bodyPr/>
          <a:lstStyle/>
          <a:p>
            <a:pPr>
              <a:defRPr lang="es-ES"/>
            </a:pPr>
            <a:endParaRPr lang="es-DO"/>
          </a:p>
        </c:txPr>
        <c:crossAx val="57241984"/>
        <c:crosses val="autoZero"/>
        <c:auto val="1"/>
        <c:lblAlgn val="ctr"/>
        <c:lblOffset val="100"/>
        <c:noMultiLvlLbl val="0"/>
      </c:catAx>
      <c:valAx>
        <c:axId val="57241984"/>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5723200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118460800"/>
        <c:axId val="1184623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1184608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462336"/>
        <c:crosses val="autoZero"/>
        <c:auto val="1"/>
        <c:lblAlgn val="ctr"/>
        <c:lblOffset val="100"/>
        <c:noMultiLvlLbl val="0"/>
      </c:catAx>
      <c:valAx>
        <c:axId val="1184623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460800"/>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118598272"/>
        <c:axId val="11763750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1185982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637504"/>
        <c:crosses val="autoZero"/>
        <c:auto val="1"/>
        <c:lblAlgn val="ctr"/>
        <c:lblOffset val="100"/>
        <c:noMultiLvlLbl val="0"/>
      </c:catAx>
      <c:valAx>
        <c:axId val="11763750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59827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118875264"/>
        <c:axId val="1188768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1188752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876800"/>
        <c:crosses val="autoZero"/>
        <c:auto val="1"/>
        <c:lblAlgn val="ctr"/>
        <c:lblOffset val="100"/>
        <c:noMultiLvlLbl val="0"/>
      </c:catAx>
      <c:valAx>
        <c:axId val="11887680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87526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119045504"/>
        <c:axId val="11908416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119045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084160"/>
        <c:crosses val="autoZero"/>
        <c:auto val="1"/>
        <c:lblAlgn val="ctr"/>
        <c:lblOffset val="100"/>
        <c:noMultiLvlLbl val="0"/>
      </c:catAx>
      <c:valAx>
        <c:axId val="1190841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04550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118122368"/>
        <c:axId val="11812390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1181223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123904"/>
        <c:crosses val="autoZero"/>
        <c:auto val="1"/>
        <c:lblAlgn val="ctr"/>
        <c:lblOffset val="100"/>
        <c:noMultiLvlLbl val="0"/>
      </c:catAx>
      <c:valAx>
        <c:axId val="11812390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12236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119345536"/>
        <c:axId val="1193470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1193455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347072"/>
        <c:crosses val="autoZero"/>
        <c:auto val="1"/>
        <c:lblAlgn val="ctr"/>
        <c:lblOffset val="100"/>
        <c:noMultiLvlLbl val="0"/>
      </c:catAx>
      <c:valAx>
        <c:axId val="1193470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34553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19437952"/>
        <c:axId val="11946841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194379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468416"/>
        <c:crosses val="autoZero"/>
        <c:auto val="1"/>
        <c:lblAlgn val="ctr"/>
        <c:lblOffset val="100"/>
        <c:noMultiLvlLbl val="0"/>
      </c:catAx>
      <c:valAx>
        <c:axId val="1194684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4379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55" l="0.70000000000000062" r="0.70000000000000062" t="0.750000000000002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19321728"/>
        <c:axId val="1193232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19321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323264"/>
        <c:crosses val="autoZero"/>
        <c:auto val="1"/>
        <c:lblAlgn val="ctr"/>
        <c:lblOffset val="100"/>
        <c:noMultiLvlLbl val="0"/>
      </c:catAx>
      <c:valAx>
        <c:axId val="1193232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32172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78" l="0.70000000000000062" r="0.70000000000000062" t="0.750000000000002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19815552"/>
        <c:axId val="1198214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198155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821440"/>
        <c:crosses val="autoZero"/>
        <c:auto val="1"/>
        <c:lblAlgn val="ctr"/>
        <c:lblOffset val="100"/>
        <c:noMultiLvlLbl val="0"/>
      </c:catAx>
      <c:valAx>
        <c:axId val="1198214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81555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119187328"/>
        <c:axId val="1191888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1191873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188864"/>
        <c:crosses val="autoZero"/>
        <c:auto val="1"/>
        <c:lblAlgn val="ctr"/>
        <c:lblOffset val="100"/>
        <c:noMultiLvlLbl val="0"/>
      </c:catAx>
      <c:valAx>
        <c:axId val="1191888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18732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57382400"/>
        <c:axId val="57383936"/>
      </c:barChart>
      <c:catAx>
        <c:axId val="573824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7383936"/>
        <c:crosses val="autoZero"/>
        <c:auto val="1"/>
        <c:lblAlgn val="ctr"/>
        <c:lblOffset val="100"/>
        <c:noMultiLvlLbl val="0"/>
      </c:catAx>
      <c:valAx>
        <c:axId val="573839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73824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19632256"/>
        <c:axId val="1196337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19632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633792"/>
        <c:crosses val="autoZero"/>
        <c:auto val="1"/>
        <c:lblAlgn val="ctr"/>
        <c:lblOffset val="100"/>
        <c:noMultiLvlLbl val="0"/>
      </c:catAx>
      <c:valAx>
        <c:axId val="11963379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63225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20199808"/>
        <c:axId val="1202097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201998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209792"/>
        <c:crosses val="autoZero"/>
        <c:auto val="1"/>
        <c:lblAlgn val="ctr"/>
        <c:lblOffset val="100"/>
        <c:noMultiLvlLbl val="0"/>
      </c:catAx>
      <c:valAx>
        <c:axId val="12020979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1998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20009856"/>
        <c:axId val="1200113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200098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011392"/>
        <c:crosses val="autoZero"/>
        <c:auto val="1"/>
        <c:lblAlgn val="ctr"/>
        <c:lblOffset val="100"/>
        <c:noMultiLvlLbl val="0"/>
      </c:catAx>
      <c:valAx>
        <c:axId val="12001139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00985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20556928"/>
        <c:axId val="12057510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205569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575104"/>
        <c:crosses val="autoZero"/>
        <c:auto val="1"/>
        <c:lblAlgn val="ctr"/>
        <c:lblOffset val="100"/>
        <c:noMultiLvlLbl val="0"/>
      </c:catAx>
      <c:valAx>
        <c:axId val="12057510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55692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 l="0.70000000000000062" r="0.70000000000000062" t="0.75000000000000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9908224"/>
        <c:axId val="11990976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99082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9909760"/>
        <c:crosses val="autoZero"/>
        <c:auto val="1"/>
        <c:lblAlgn val="ctr"/>
        <c:lblOffset val="100"/>
        <c:noMultiLvlLbl val="0"/>
      </c:catAx>
      <c:valAx>
        <c:axId val="1199097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990822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20435072"/>
        <c:axId val="1204366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204350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436608"/>
        <c:crosses val="autoZero"/>
        <c:auto val="1"/>
        <c:lblAlgn val="ctr"/>
        <c:lblOffset val="100"/>
        <c:noMultiLvlLbl val="0"/>
      </c:catAx>
      <c:valAx>
        <c:axId val="1204366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43507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21125504"/>
        <c:axId val="1211272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2112550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1127296"/>
        <c:crosses val="autoZero"/>
        <c:auto val="1"/>
        <c:lblAlgn val="ctr"/>
        <c:lblOffset val="100"/>
        <c:noMultiLvlLbl val="0"/>
      </c:catAx>
      <c:valAx>
        <c:axId val="12112729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1125504"/>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20267136"/>
        <c:axId val="1202686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20267136"/>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268672"/>
        <c:crosses val="autoZero"/>
        <c:auto val="1"/>
        <c:lblAlgn val="ctr"/>
        <c:lblOffset val="100"/>
        <c:noMultiLvlLbl val="0"/>
      </c:catAx>
      <c:valAx>
        <c:axId val="1202686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267136"/>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248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66"/>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C-4053-9FA5-4F80EECB87D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C-4053-9FA5-4F80EECB87D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C-4053-9FA5-4F80EECB87D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120878208"/>
        <c:axId val="120879744"/>
      </c:barChart>
      <c:catAx>
        <c:axId val="12087820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20879744"/>
        <c:crosses val="autoZero"/>
        <c:auto val="1"/>
        <c:lblAlgn val="ctr"/>
        <c:lblOffset val="100"/>
        <c:noMultiLvlLbl val="0"/>
      </c:catAx>
      <c:valAx>
        <c:axId val="1208797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2087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121466880"/>
        <c:axId val="121468416"/>
      </c:barChart>
      <c:catAx>
        <c:axId val="121466880"/>
        <c:scaling>
          <c:orientation val="minMax"/>
        </c:scaling>
        <c:delete val="0"/>
        <c:axPos val="l"/>
        <c:majorTickMark val="out"/>
        <c:minorTickMark val="none"/>
        <c:tickLblPos val="nextTo"/>
        <c:txPr>
          <a:bodyPr/>
          <a:lstStyle/>
          <a:p>
            <a:pPr>
              <a:defRPr lang="es-ES"/>
            </a:pPr>
            <a:endParaRPr lang="es-DO"/>
          </a:p>
        </c:txPr>
        <c:crossAx val="121468416"/>
        <c:crosses val="autoZero"/>
        <c:auto val="1"/>
        <c:lblAlgn val="ctr"/>
        <c:lblOffset val="100"/>
        <c:noMultiLvlLbl val="0"/>
      </c:catAx>
      <c:valAx>
        <c:axId val="12146841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12146688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57683968"/>
        <c:axId val="5768550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576839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7685504"/>
        <c:crosses val="autoZero"/>
        <c:auto val="1"/>
        <c:lblAlgn val="ctr"/>
        <c:lblOffset val="100"/>
        <c:noMultiLvlLbl val="0"/>
      </c:catAx>
      <c:valAx>
        <c:axId val="5768550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7683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21531008"/>
        <c:axId val="1215614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21531008"/>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1561472"/>
        <c:crosses val="autoZero"/>
        <c:auto val="1"/>
        <c:lblAlgn val="ctr"/>
        <c:lblOffset val="100"/>
        <c:noMultiLvlLbl val="0"/>
      </c:catAx>
      <c:valAx>
        <c:axId val="1215614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1531008"/>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20661120"/>
        <c:axId val="12066265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2066112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0662656"/>
        <c:crosses val="autoZero"/>
        <c:auto val="1"/>
        <c:lblAlgn val="ctr"/>
        <c:lblOffset val="100"/>
        <c:noMultiLvlLbl val="0"/>
      </c:catAx>
      <c:valAx>
        <c:axId val="12066265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066112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JUNIO  2022</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248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66"/>
        </c:manualLayout>
      </c:layout>
      <c:barChart>
        <c:barDir val="bar"/>
        <c:grouping val="stacked"/>
        <c:varyColors val="0"/>
        <c:ser>
          <c:idx val="0"/>
          <c:order val="0"/>
          <c:tx>
            <c:strRef>
              <c:f>'ESTADISTICAS TRIMESTRAL'!$B$5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TRIMESTRAL'!$B$6:$B$13</c:f>
              <c:numCache>
                <c:formatCode>General</c:formatCode>
                <c:ptCount val="8"/>
              </c:numCache>
            </c:numRef>
          </c:val>
          <c:extLst>
            <c:ext xmlns:c16="http://schemas.microsoft.com/office/drawing/2014/chart" uri="{C3380CC4-5D6E-409C-BE32-E72D297353CC}">
              <c16:uniqueId val="{00000000-0D17-4467-8227-55A09B9D88D2}"/>
            </c:ext>
          </c:extLst>
        </c:ser>
        <c:ser>
          <c:idx val="1"/>
          <c:order val="1"/>
          <c:tx>
            <c:strRef>
              <c:f>'ESTADISTICAS TRIMESTRAL'!$C$5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TRIMESTRAL'!$C$6:$C$13</c:f>
              <c:numCache>
                <c:formatCode>General</c:formatCode>
                <c:ptCount val="8"/>
              </c:numCache>
            </c:numRef>
          </c:val>
          <c:extLst>
            <c:ext xmlns:c16="http://schemas.microsoft.com/office/drawing/2014/chart" uri="{C3380CC4-5D6E-409C-BE32-E72D297353CC}">
              <c16:uniqueId val="{00000001-0D17-4467-8227-55A09B9D88D2}"/>
            </c:ext>
          </c:extLst>
        </c:ser>
        <c:ser>
          <c:idx val="2"/>
          <c:order val="2"/>
          <c:tx>
            <c:strRef>
              <c:f>'ESTADISTICAS TRIMESTRAL'!$D$5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TRIMESTRAL'!$D$6:$D$13</c:f>
              <c:numCache>
                <c:formatCode>General</c:formatCode>
                <c:ptCount val="8"/>
              </c:numCache>
            </c:numRef>
          </c:val>
          <c:extLst>
            <c:ext xmlns:c16="http://schemas.microsoft.com/office/drawing/2014/chart" uri="{C3380CC4-5D6E-409C-BE32-E72D297353CC}">
              <c16:uniqueId val="{00000002-0D17-4467-8227-55A09B9D88D2}"/>
            </c:ext>
          </c:extLst>
        </c:ser>
        <c:ser>
          <c:idx val="3"/>
          <c:order val="3"/>
          <c:tx>
            <c:strRef>
              <c:f>'ESTADISTICAS TRIMESTRAL'!$E$5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TRIMESTRAL'!$E$6:$E$13</c:f>
              <c:numCache>
                <c:formatCode>General</c:formatCode>
                <c:ptCount val="8"/>
                <c:pt idx="0">
                  <c:v>9</c:v>
                </c:pt>
                <c:pt idx="1">
                  <c:v>1</c:v>
                </c:pt>
                <c:pt idx="2">
                  <c:v>9</c:v>
                </c:pt>
                <c:pt idx="3">
                  <c:v>1</c:v>
                </c:pt>
                <c:pt idx="4">
                  <c:v>4</c:v>
                </c:pt>
                <c:pt idx="5">
                  <c:v>0</c:v>
                </c:pt>
                <c:pt idx="6">
                  <c:v>9</c:v>
                </c:pt>
                <c:pt idx="7">
                  <c:v>0</c:v>
                </c:pt>
              </c:numCache>
            </c:numRef>
          </c:val>
          <c:extLst>
            <c:ext xmlns:c16="http://schemas.microsoft.com/office/drawing/2014/chart" uri="{C3380CC4-5D6E-409C-BE32-E72D297353CC}">
              <c16:uniqueId val="{00000003-0D17-4467-8227-55A09B9D88D2}"/>
            </c:ext>
          </c:extLst>
        </c:ser>
        <c:ser>
          <c:idx val="4"/>
          <c:order val="4"/>
          <c:tx>
            <c:strRef>
              <c:f>'ESTADISTICAS TRIMESTRAL'!$F$5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TRIMESTRAL'!$F$6:$F$13</c:f>
              <c:numCache>
                <c:formatCode>General</c:formatCode>
                <c:ptCount val="8"/>
                <c:pt idx="0">
                  <c:v>15</c:v>
                </c:pt>
                <c:pt idx="1">
                  <c:v>1</c:v>
                </c:pt>
                <c:pt idx="2">
                  <c:v>4</c:v>
                </c:pt>
                <c:pt idx="3">
                  <c:v>0</c:v>
                </c:pt>
                <c:pt idx="4">
                  <c:v>5</c:v>
                </c:pt>
                <c:pt idx="5">
                  <c:v>0</c:v>
                </c:pt>
                <c:pt idx="6">
                  <c:v>7</c:v>
                </c:pt>
                <c:pt idx="7">
                  <c:v>0</c:v>
                </c:pt>
              </c:numCache>
            </c:numRef>
          </c:val>
          <c:extLst>
            <c:ext xmlns:c16="http://schemas.microsoft.com/office/drawing/2014/chart" uri="{C3380CC4-5D6E-409C-BE32-E72D297353CC}">
              <c16:uniqueId val="{00000004-0D17-4467-8227-55A09B9D88D2}"/>
            </c:ext>
          </c:extLst>
        </c:ser>
        <c:ser>
          <c:idx val="5"/>
          <c:order val="5"/>
          <c:tx>
            <c:strRef>
              <c:f>'ESTADISTICAS TRIMESTRAL'!$G$5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TRIMESTRAL'!$G$6:$G$13</c:f>
              <c:numCache>
                <c:formatCode>General</c:formatCode>
                <c:ptCount val="8"/>
                <c:pt idx="0">
                  <c:v>8</c:v>
                </c:pt>
                <c:pt idx="1">
                  <c:v>5</c:v>
                </c:pt>
                <c:pt idx="2">
                  <c:v>5</c:v>
                </c:pt>
                <c:pt idx="3">
                  <c:v>2</c:v>
                </c:pt>
                <c:pt idx="4">
                  <c:v>2</c:v>
                </c:pt>
                <c:pt idx="5">
                  <c:v>0</c:v>
                </c:pt>
                <c:pt idx="6">
                  <c:v>5</c:v>
                </c:pt>
                <c:pt idx="7">
                  <c:v>0</c:v>
                </c:pt>
              </c:numCache>
            </c:numRef>
          </c:val>
          <c:extLst>
            <c:ext xmlns:c16="http://schemas.microsoft.com/office/drawing/2014/chart" uri="{C3380CC4-5D6E-409C-BE32-E72D297353CC}">
              <c16:uniqueId val="{00000005-0D17-4467-8227-55A09B9D88D2}"/>
            </c:ext>
          </c:extLst>
        </c:ser>
        <c:ser>
          <c:idx val="6"/>
          <c:order val="6"/>
          <c:tx>
            <c:strRef>
              <c:f>'ESTADISTICAS TRIMESTRAL'!$H$5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TRIMESTRAL'!$H$6:$H$13</c:f>
              <c:numCache>
                <c:formatCode>General</c:formatCode>
                <c:ptCount val="8"/>
              </c:numCache>
            </c:numRef>
          </c:val>
          <c:extLst>
            <c:ext xmlns:c16="http://schemas.microsoft.com/office/drawing/2014/chart" uri="{C3380CC4-5D6E-409C-BE32-E72D297353CC}">
              <c16:uniqueId val="{00000006-0D17-4467-8227-55A09B9D88D2}"/>
            </c:ext>
          </c:extLst>
        </c:ser>
        <c:ser>
          <c:idx val="7"/>
          <c:order val="7"/>
          <c:tx>
            <c:strRef>
              <c:f>'ESTADISTICAS TRIMESTRAL'!$I$5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TRIMESTRAL'!$I$6:$I$13</c:f>
              <c:numCache>
                <c:formatCode>General</c:formatCode>
                <c:ptCount val="8"/>
              </c:numCache>
            </c:numRef>
          </c:val>
          <c:extLst>
            <c:ext xmlns:c16="http://schemas.microsoft.com/office/drawing/2014/chart" uri="{C3380CC4-5D6E-409C-BE32-E72D297353CC}">
              <c16:uniqueId val="{00000007-0D17-4467-8227-55A09B9D88D2}"/>
            </c:ext>
          </c:extLst>
        </c:ser>
        <c:ser>
          <c:idx val="8"/>
          <c:order val="8"/>
          <c:tx>
            <c:strRef>
              <c:f>'ESTADISTICAS TRIMESTRAL'!$J$5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TRIMESTRAL'!$J$6:$J$13</c:f>
              <c:numCache>
                <c:formatCode>General</c:formatCode>
                <c:ptCount val="8"/>
              </c:numCache>
            </c:numRef>
          </c:val>
          <c:extLst>
            <c:ext xmlns:c16="http://schemas.microsoft.com/office/drawing/2014/chart" uri="{C3380CC4-5D6E-409C-BE32-E72D297353CC}">
              <c16:uniqueId val="{00000008-0D17-4467-8227-55A09B9D88D2}"/>
            </c:ext>
          </c:extLst>
        </c:ser>
        <c:ser>
          <c:idx val="9"/>
          <c:order val="9"/>
          <c:tx>
            <c:strRef>
              <c:f>'ESTADISTICAS TRIMESTRAL'!$K$5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17-4467-8227-55A09B9D88D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7-4467-8227-55A09B9D88D2}"/>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7-4467-8227-55A09B9D88D2}"/>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17-4467-8227-55A09B9D88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TRIMESTRAL'!$K$6:$K$13</c:f>
              <c:numCache>
                <c:formatCode>General</c:formatCode>
                <c:ptCount val="8"/>
              </c:numCache>
            </c:numRef>
          </c:val>
          <c:extLst>
            <c:ext xmlns:c16="http://schemas.microsoft.com/office/drawing/2014/chart" uri="{C3380CC4-5D6E-409C-BE32-E72D297353CC}">
              <c16:uniqueId val="{0000000D-0D17-4467-8227-55A09B9D88D2}"/>
            </c:ext>
          </c:extLst>
        </c:ser>
        <c:ser>
          <c:idx val="10"/>
          <c:order val="10"/>
          <c:tx>
            <c:strRef>
              <c:f>'ESTADISTICAS TRIMESTRAL'!$L$5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TRIMESTRAL'!$L$6:$L$13</c:f>
              <c:numCache>
                <c:formatCode>General</c:formatCode>
                <c:ptCount val="8"/>
              </c:numCache>
            </c:numRef>
          </c:val>
          <c:extLst>
            <c:ext xmlns:c16="http://schemas.microsoft.com/office/drawing/2014/chart" uri="{C3380CC4-5D6E-409C-BE32-E72D297353CC}">
              <c16:uniqueId val="{0000000E-0D17-4467-8227-55A09B9D88D2}"/>
            </c:ext>
          </c:extLst>
        </c:ser>
        <c:ser>
          <c:idx val="11"/>
          <c:order val="11"/>
          <c:tx>
            <c:strRef>
              <c:f>'ESTADISTICAS TRIMESTRAL'!$M$5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17-4467-8227-55A09B9D88D2}"/>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17-4467-8227-55A09B9D88D2}"/>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17-4467-8227-55A09B9D88D2}"/>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 TRIMESTRAL'!$A$6:$A$13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'ESTADISTICAS TRIMESTRAL'!$M$6:$M$13</c:f>
              <c:numCache>
                <c:formatCode>General</c:formatCode>
                <c:ptCount val="8"/>
              </c:numCache>
            </c:numRef>
          </c:val>
          <c:extLst>
            <c:ext xmlns:c16="http://schemas.microsoft.com/office/drawing/2014/chart" uri="{C3380CC4-5D6E-409C-BE32-E72D297353CC}">
              <c16:uniqueId val="{00000012-0D17-4467-8227-55A09B9D88D2}"/>
            </c:ext>
          </c:extLst>
        </c:ser>
        <c:dLbls>
          <c:showLegendKey val="0"/>
          <c:showVal val="0"/>
          <c:showCatName val="0"/>
          <c:showSerName val="0"/>
          <c:showPercent val="0"/>
          <c:showBubbleSize val="0"/>
        </c:dLbls>
        <c:gapWidth val="55"/>
        <c:overlap val="100"/>
        <c:axId val="122078336"/>
        <c:axId val="122079872"/>
      </c:barChart>
      <c:catAx>
        <c:axId val="12207833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22079872"/>
        <c:crosses val="autoZero"/>
        <c:auto val="1"/>
        <c:lblAlgn val="ctr"/>
        <c:lblOffset val="100"/>
        <c:noMultiLvlLbl val="0"/>
      </c:catAx>
      <c:valAx>
        <c:axId val="12207987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22078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'ESTADISTICAS TRIMESTRAL'!$B$5</c:f>
              <c:strCache>
                <c:ptCount val="1"/>
                <c:pt idx="0">
                  <c:v>ENERO</c:v>
                </c:pt>
              </c:strCache>
            </c:strRef>
          </c:tx>
          <c:invertIfNegative val="0"/>
          <c:val>
            <c:numRef>
              <c:f>'ESTADISTICAS TRIMESTRAL'!$B$6:$B$13</c:f>
              <c:numCache>
                <c:formatCode>General</c:formatCode>
                <c:ptCount val="8"/>
              </c:numCache>
            </c:numRef>
          </c:val>
          <c:extLst>
            <c:ext xmlns:c16="http://schemas.microsoft.com/office/drawing/2014/chart" uri="{C3380CC4-5D6E-409C-BE32-E72D297353CC}">
              <c16:uniqueId val="{00000000-DF3F-4265-B73C-5A35DEB425A8}"/>
            </c:ext>
          </c:extLst>
        </c:ser>
        <c:ser>
          <c:idx val="1"/>
          <c:order val="1"/>
          <c:tx>
            <c:strRef>
              <c:f>'ESTADISTICAS TRIMESTRAL'!$C$5</c:f>
              <c:strCache>
                <c:ptCount val="1"/>
                <c:pt idx="0">
                  <c:v>FEBRERO</c:v>
                </c:pt>
              </c:strCache>
            </c:strRef>
          </c:tx>
          <c:invertIfNegative val="0"/>
          <c:val>
            <c:numRef>
              <c:f>'ESTADISTICAS TRIMESTRAL'!$C$6:$C$13</c:f>
              <c:numCache>
                <c:formatCode>General</c:formatCode>
                <c:ptCount val="8"/>
              </c:numCache>
            </c:numRef>
          </c:val>
          <c:extLst>
            <c:ext xmlns:c16="http://schemas.microsoft.com/office/drawing/2014/chart" uri="{C3380CC4-5D6E-409C-BE32-E72D297353CC}">
              <c16:uniqueId val="{00000001-DF3F-4265-B73C-5A35DEB425A8}"/>
            </c:ext>
          </c:extLst>
        </c:ser>
        <c:ser>
          <c:idx val="2"/>
          <c:order val="2"/>
          <c:tx>
            <c:strRef>
              <c:f>'ESTADISTICAS TRIMESTRAL'!$D$5</c:f>
              <c:strCache>
                <c:ptCount val="1"/>
                <c:pt idx="0">
                  <c:v>MARZO</c:v>
                </c:pt>
              </c:strCache>
            </c:strRef>
          </c:tx>
          <c:invertIfNegative val="0"/>
          <c:val>
            <c:numRef>
              <c:f>'ESTADISTICAS TRIMESTRAL'!$D$6:$D$13</c:f>
              <c:numCache>
                <c:formatCode>General</c:formatCode>
                <c:ptCount val="8"/>
              </c:numCache>
            </c:numRef>
          </c:val>
          <c:extLst>
            <c:ext xmlns:c16="http://schemas.microsoft.com/office/drawing/2014/chart" uri="{C3380CC4-5D6E-409C-BE32-E72D297353CC}">
              <c16:uniqueId val="{00000002-DF3F-4265-B73C-5A35DEB425A8}"/>
            </c:ext>
          </c:extLst>
        </c:ser>
        <c:ser>
          <c:idx val="3"/>
          <c:order val="3"/>
          <c:tx>
            <c:strRef>
              <c:f>'ESTADISTICAS TRIMESTRAL'!$E$5</c:f>
              <c:strCache>
                <c:ptCount val="1"/>
                <c:pt idx="0">
                  <c:v>ABRIL</c:v>
                </c:pt>
              </c:strCache>
            </c:strRef>
          </c:tx>
          <c:invertIfNegative val="0"/>
          <c:val>
            <c:numRef>
              <c:f>'ESTADISTICAS TRIMESTRAL'!$E$6:$E$13</c:f>
              <c:numCache>
                <c:formatCode>General</c:formatCode>
                <c:ptCount val="8"/>
                <c:pt idx="0">
                  <c:v>9</c:v>
                </c:pt>
                <c:pt idx="1">
                  <c:v>1</c:v>
                </c:pt>
                <c:pt idx="2">
                  <c:v>9</c:v>
                </c:pt>
                <c:pt idx="3">
                  <c:v>1</c:v>
                </c:pt>
                <c:pt idx="4">
                  <c:v>4</c:v>
                </c:pt>
                <c:pt idx="5">
                  <c:v>0</c:v>
                </c:pt>
                <c:pt idx="6">
                  <c:v>9</c:v>
                </c:pt>
                <c:pt idx="7">
                  <c:v>0</c:v>
                </c:pt>
              </c:numCache>
            </c:numRef>
          </c:val>
          <c:extLst>
            <c:ext xmlns:c16="http://schemas.microsoft.com/office/drawing/2014/chart" uri="{C3380CC4-5D6E-409C-BE32-E72D297353CC}">
              <c16:uniqueId val="{00000003-DF3F-4265-B73C-5A35DEB425A8}"/>
            </c:ext>
          </c:extLst>
        </c:ser>
        <c:dLbls>
          <c:showLegendKey val="0"/>
          <c:showVal val="0"/>
          <c:showCatName val="0"/>
          <c:showSerName val="0"/>
          <c:showPercent val="0"/>
          <c:showBubbleSize val="0"/>
        </c:dLbls>
        <c:gapWidth val="150"/>
        <c:overlap val="100"/>
        <c:axId val="122118144"/>
        <c:axId val="122119680"/>
      </c:barChart>
      <c:catAx>
        <c:axId val="122118144"/>
        <c:scaling>
          <c:orientation val="minMax"/>
        </c:scaling>
        <c:delete val="0"/>
        <c:axPos val="l"/>
        <c:majorTickMark val="out"/>
        <c:minorTickMark val="none"/>
        <c:tickLblPos val="nextTo"/>
        <c:txPr>
          <a:bodyPr/>
          <a:lstStyle/>
          <a:p>
            <a:pPr>
              <a:defRPr lang="es-ES"/>
            </a:pPr>
            <a:endParaRPr lang="es-DO"/>
          </a:p>
        </c:txPr>
        <c:crossAx val="122119680"/>
        <c:crosses val="autoZero"/>
        <c:auto val="1"/>
        <c:lblAlgn val="ctr"/>
        <c:lblOffset val="100"/>
        <c:noMultiLvlLbl val="0"/>
      </c:catAx>
      <c:valAx>
        <c:axId val="122119680"/>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122118144"/>
        <c:crosses val="autoZero"/>
        <c:crossBetween val="between"/>
      </c:valAx>
    </c:plotArea>
    <c:legend>
      <c:legendPos val="r"/>
      <c:layout/>
      <c:overlay val="0"/>
      <c:txPr>
        <a:bodyPr/>
        <a:lstStyle/>
        <a:p>
          <a:pPr>
            <a:defRPr lang="es-ES"/>
          </a:pPr>
          <a:endParaRPr lang="es-DO"/>
        </a:p>
      </c:txPr>
    </c:legend>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2022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2022 '!$G$13:$G$20</c:f>
              <c:numCache>
                <c:formatCode>General</c:formatCode>
                <c:ptCount val="8"/>
                <c:pt idx="0">
                  <c:v>15</c:v>
                </c:pt>
                <c:pt idx="1">
                  <c:v>1</c:v>
                </c:pt>
                <c:pt idx="2">
                  <c:v>4</c:v>
                </c:pt>
                <c:pt idx="3">
                  <c:v>0</c:v>
                </c:pt>
                <c:pt idx="4">
                  <c:v>5</c:v>
                </c:pt>
                <c:pt idx="5">
                  <c:v>0</c:v>
                </c:pt>
                <c:pt idx="6">
                  <c:v>7</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22215040"/>
        <c:axId val="1222209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2221504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2220928"/>
        <c:crosses val="autoZero"/>
        <c:auto val="1"/>
        <c:lblAlgn val="ctr"/>
        <c:lblOffset val="100"/>
        <c:noMultiLvlLbl val="0"/>
      </c:catAx>
      <c:valAx>
        <c:axId val="1222209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2215040"/>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44" l="0.70000000000000062" r="0.70000000000000062" t="0.750000000000003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2022'!$G$13:$G$20</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121290112"/>
        <c:axId val="1226927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121290112"/>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22692736"/>
        <c:crosses val="autoZero"/>
        <c:auto val="1"/>
        <c:lblAlgn val="ctr"/>
        <c:lblOffset val="100"/>
        <c:noMultiLvlLbl val="0"/>
      </c:catAx>
      <c:valAx>
        <c:axId val="1226927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1290112"/>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57809536"/>
        <c:axId val="578481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578095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7848192"/>
        <c:crosses val="autoZero"/>
        <c:auto val="1"/>
        <c:lblAlgn val="ctr"/>
        <c:lblOffset val="100"/>
        <c:noMultiLvlLbl val="0"/>
      </c:catAx>
      <c:valAx>
        <c:axId val="578481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78095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57631872"/>
        <c:axId val="5763340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576318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7633408"/>
        <c:crosses val="autoZero"/>
        <c:auto val="1"/>
        <c:lblAlgn val="ctr"/>
        <c:lblOffset val="100"/>
        <c:noMultiLvlLbl val="0"/>
      </c:catAx>
      <c:valAx>
        <c:axId val="576334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763187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44" l="0.70000000000000062" r="0.70000000000000062" t="0.750000000000010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3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7986432"/>
        <c:axId val="579964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7986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7996416"/>
        <c:crosses val="autoZero"/>
        <c:auto val="1"/>
        <c:lblAlgn val="ctr"/>
        <c:lblOffset val="100"/>
        <c:noMultiLvlLbl val="0"/>
      </c:catAx>
      <c:valAx>
        <c:axId val="57996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79864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1" l="0.70000000000000062" r="0.70000000000000062" t="0.750000000000010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3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6340992"/>
        <c:axId val="116367360"/>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63409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367360"/>
        <c:crosses val="autoZero"/>
        <c:auto val="1"/>
        <c:lblAlgn val="ctr"/>
        <c:lblOffset val="100"/>
        <c:noMultiLvlLbl val="0"/>
      </c:catAx>
      <c:valAx>
        <c:axId val="1163673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634099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33" l="0.70000000000000062" r="0.70000000000000062" t="0.750000000000010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3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116737152"/>
        <c:axId val="11673868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1167371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738688"/>
        <c:crosses val="autoZero"/>
        <c:auto val="1"/>
        <c:lblAlgn val="ctr"/>
        <c:lblOffset val="100"/>
        <c:noMultiLvlLbl val="0"/>
      </c:catAx>
      <c:valAx>
        <c:axId val="1167386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11673715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33" l="0.70000000000000062" r="0.70000000000000062" t="0.750000000000010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7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4.png"/></Relationships>
</file>

<file path=xl/drawings/_rels/drawing79.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17" t="s">
        <v>266</v>
      </c>
      <c r="E2" s="317"/>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21">
        <v>4</v>
      </c>
      <c r="B6" s="324" t="s">
        <v>349</v>
      </c>
      <c r="C6" s="325" t="s">
        <v>203</v>
      </c>
      <c r="D6" s="325" t="s">
        <v>204</v>
      </c>
      <c r="E6" s="318" t="s">
        <v>267</v>
      </c>
    </row>
    <row r="7" spans="1:14" ht="41.25" hidden="1" customHeight="1" x14ac:dyDescent="0.25">
      <c r="A7" s="322"/>
      <c r="B7" s="319"/>
      <c r="C7" s="326"/>
      <c r="D7" s="326"/>
      <c r="E7" s="319"/>
    </row>
    <row r="8" spans="1:14" ht="169.5" customHeight="1" thickBot="1" x14ac:dyDescent="0.3">
      <c r="A8" s="323"/>
      <c r="B8" s="320"/>
      <c r="C8" s="327"/>
      <c r="D8" s="327"/>
      <c r="E8" s="320"/>
    </row>
    <row r="9" spans="1:14" ht="11.25" hidden="1" customHeight="1" thickBot="1" x14ac:dyDescent="0.3">
      <c r="A9" s="322">
        <v>5</v>
      </c>
      <c r="B9" s="328">
        <v>43246</v>
      </c>
      <c r="C9" s="329" t="s">
        <v>21</v>
      </c>
      <c r="D9" s="329" t="s">
        <v>245</v>
      </c>
      <c r="E9" s="314" t="s">
        <v>220</v>
      </c>
    </row>
    <row r="10" spans="1:14" ht="161.25" customHeight="1" thickBot="1" x14ac:dyDescent="0.3">
      <c r="A10" s="322"/>
      <c r="B10" s="328"/>
      <c r="C10" s="329"/>
      <c r="D10" s="329"/>
      <c r="E10" s="315"/>
    </row>
    <row r="11" spans="1:14" ht="20.25" hidden="1" customHeight="1" thickBot="1" x14ac:dyDescent="0.3">
      <c r="A11" s="322"/>
      <c r="B11" s="328"/>
      <c r="C11" s="329"/>
      <c r="D11" s="329"/>
      <c r="E11" s="315"/>
    </row>
    <row r="12" spans="1:14" ht="16.5" customHeight="1" thickBot="1" x14ac:dyDescent="0.3">
      <c r="A12" s="323"/>
      <c r="B12" s="328"/>
      <c r="C12" s="329"/>
      <c r="D12" s="329"/>
      <c r="E12" s="316"/>
    </row>
    <row r="13" spans="1:14" ht="22.5" customHeight="1" thickBot="1" x14ac:dyDescent="0.3">
      <c r="A13" s="322">
        <v>6</v>
      </c>
      <c r="B13" s="331" t="s">
        <v>323</v>
      </c>
      <c r="C13" s="329" t="s">
        <v>85</v>
      </c>
      <c r="D13" s="326" t="s">
        <v>307</v>
      </c>
      <c r="E13" s="325" t="s">
        <v>260</v>
      </c>
    </row>
    <row r="14" spans="1:14" ht="15.75" thickBot="1" x14ac:dyDescent="0.3">
      <c r="A14" s="322"/>
      <c r="B14" s="331"/>
      <c r="C14" s="329"/>
      <c r="D14" s="326"/>
      <c r="E14" s="326"/>
    </row>
    <row r="15" spans="1:14" ht="15.75" thickBot="1" x14ac:dyDescent="0.3">
      <c r="A15" s="322"/>
      <c r="B15" s="331"/>
      <c r="C15" s="329"/>
      <c r="D15" s="326"/>
      <c r="E15" s="325" t="s">
        <v>13</v>
      </c>
    </row>
    <row r="16" spans="1:14" ht="60.75" customHeight="1" thickBot="1" x14ac:dyDescent="0.3">
      <c r="A16" s="323"/>
      <c r="B16" s="331"/>
      <c r="C16" s="329"/>
      <c r="D16" s="327"/>
      <c r="E16" s="330"/>
    </row>
    <row r="17" spans="1:5" ht="196.5" customHeight="1" thickBot="1" x14ac:dyDescent="0.3">
      <c r="A17" s="102">
        <v>7</v>
      </c>
      <c r="B17" s="124">
        <v>43277</v>
      </c>
      <c r="C17" s="125" t="s">
        <v>21</v>
      </c>
      <c r="D17" s="123" t="s">
        <v>277</v>
      </c>
      <c r="E17" s="126" t="s">
        <v>324</v>
      </c>
    </row>
    <row r="18" spans="1:5" ht="2.25" hidden="1" customHeight="1" x14ac:dyDescent="0.25">
      <c r="A18" s="314">
        <v>8</v>
      </c>
      <c r="B18" s="333" t="s">
        <v>337</v>
      </c>
      <c r="C18" s="325" t="s">
        <v>85</v>
      </c>
      <c r="D18" s="325" t="s">
        <v>341</v>
      </c>
      <c r="E18" s="325" t="s">
        <v>202</v>
      </c>
    </row>
    <row r="19" spans="1:5" ht="29.25" hidden="1" customHeight="1" x14ac:dyDescent="0.25">
      <c r="A19" s="315"/>
      <c r="B19" s="334"/>
      <c r="C19" s="326"/>
      <c r="D19" s="326"/>
      <c r="E19" s="326"/>
    </row>
    <row r="20" spans="1:5" ht="200.25" customHeight="1" x14ac:dyDescent="0.25">
      <c r="A20" s="315"/>
      <c r="B20" s="334"/>
      <c r="C20" s="326"/>
      <c r="D20" s="326"/>
      <c r="E20" s="326"/>
    </row>
    <row r="21" spans="1:5" ht="2.25" customHeight="1" thickBot="1" x14ac:dyDescent="0.3">
      <c r="A21" s="316"/>
      <c r="B21" s="335"/>
      <c r="C21" s="327"/>
      <c r="D21" s="327"/>
      <c r="E21" s="327"/>
    </row>
    <row r="22" spans="1:5" ht="0.75" hidden="1" customHeight="1" x14ac:dyDescent="0.25">
      <c r="A22" s="314">
        <v>9</v>
      </c>
      <c r="B22" s="332" t="s">
        <v>330</v>
      </c>
      <c r="C22" s="314" t="s">
        <v>21</v>
      </c>
      <c r="D22" s="318" t="s">
        <v>329</v>
      </c>
      <c r="E22" s="314" t="s">
        <v>202</v>
      </c>
    </row>
    <row r="23" spans="1:5" ht="15" hidden="1" customHeight="1" x14ac:dyDescent="0.25">
      <c r="A23" s="315"/>
      <c r="B23" s="315"/>
      <c r="C23" s="315"/>
      <c r="D23" s="319"/>
      <c r="E23" s="315"/>
    </row>
    <row r="24" spans="1:5" ht="14.25" hidden="1" customHeight="1" x14ac:dyDescent="0.25">
      <c r="A24" s="315"/>
      <c r="B24" s="315"/>
      <c r="C24" s="315"/>
      <c r="D24" s="319"/>
      <c r="E24" s="315"/>
    </row>
    <row r="25" spans="1:5" ht="144" customHeight="1" thickBot="1" x14ac:dyDescent="0.3">
      <c r="A25" s="316"/>
      <c r="B25" s="316"/>
      <c r="C25" s="316"/>
      <c r="D25" s="320"/>
      <c r="E25" s="316"/>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36" t="s">
        <v>268</v>
      </c>
      <c r="B33" s="337"/>
      <c r="C33" s="338"/>
      <c r="D33" s="3">
        <v>7</v>
      </c>
    </row>
    <row r="34" spans="1:6" ht="15.75" customHeight="1" x14ac:dyDescent="0.25">
      <c r="A34" s="336" t="s">
        <v>12</v>
      </c>
      <c r="B34" s="337"/>
      <c r="C34" s="338"/>
      <c r="D34" s="3">
        <v>1</v>
      </c>
      <c r="F34" s="83"/>
    </row>
    <row r="35" spans="1:6" ht="15" customHeight="1" x14ac:dyDescent="0.25">
      <c r="A35" s="336" t="s">
        <v>13</v>
      </c>
      <c r="B35" s="337"/>
      <c r="C35" s="338"/>
      <c r="D35" s="3">
        <v>3</v>
      </c>
    </row>
    <row r="36" spans="1:6" ht="15" customHeight="1" x14ac:dyDescent="0.25">
      <c r="A36" s="336" t="s">
        <v>220</v>
      </c>
      <c r="B36" s="337"/>
      <c r="C36" s="338"/>
      <c r="D36" s="3">
        <v>2</v>
      </c>
    </row>
  </sheetData>
  <mergeCells count="31">
    <mergeCell ref="A34:C34"/>
    <mergeCell ref="A33:C33"/>
    <mergeCell ref="A35:C35"/>
    <mergeCell ref="A36:C36"/>
    <mergeCell ref="A22:A25"/>
    <mergeCell ref="D22:D25"/>
    <mergeCell ref="E22:E25"/>
    <mergeCell ref="E18:E21"/>
    <mergeCell ref="A18:A21"/>
    <mergeCell ref="B22:B25"/>
    <mergeCell ref="C22:C25"/>
    <mergeCell ref="B18:B21"/>
    <mergeCell ref="C18:C21"/>
    <mergeCell ref="D18:D21"/>
    <mergeCell ref="E13:E14"/>
    <mergeCell ref="E15:E16"/>
    <mergeCell ref="A13:A16"/>
    <mergeCell ref="B13:B16"/>
    <mergeCell ref="C13:C16"/>
    <mergeCell ref="D13:D16"/>
    <mergeCell ref="E9:E12"/>
    <mergeCell ref="D2:E2"/>
    <mergeCell ref="E6:E8"/>
    <mergeCell ref="A6:A8"/>
    <mergeCell ref="B6:B8"/>
    <mergeCell ref="C6:C8"/>
    <mergeCell ref="B9:B12"/>
    <mergeCell ref="C9:C12"/>
    <mergeCell ref="D9:D12"/>
    <mergeCell ref="A9:A12"/>
    <mergeCell ref="D6:D8"/>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5" t="s">
        <v>6</v>
      </c>
      <c r="B1" s="365"/>
      <c r="C1" s="365"/>
    </row>
    <row r="2" spans="1:4" ht="18.75" x14ac:dyDescent="0.3">
      <c r="A2" s="365" t="s">
        <v>7</v>
      </c>
      <c r="B2" s="365"/>
      <c r="C2" s="365"/>
    </row>
    <row r="4" spans="1:4" x14ac:dyDescent="0.25">
      <c r="A4" s="366" t="s">
        <v>8</v>
      </c>
      <c r="B4" s="366"/>
      <c r="C4" s="366"/>
    </row>
    <row r="5" spans="1:4" x14ac:dyDescent="0.25">
      <c r="C5" s="433" t="s">
        <v>147</v>
      </c>
      <c r="D5" s="433"/>
    </row>
    <row r="7" spans="1:4" x14ac:dyDescent="0.25">
      <c r="A7" s="33" t="s">
        <v>129</v>
      </c>
      <c r="C7" s="57">
        <v>14</v>
      </c>
    </row>
    <row r="8" spans="1:4" x14ac:dyDescent="0.25">
      <c r="A8" s="45" t="s">
        <v>130</v>
      </c>
    </row>
    <row r="9" spans="1:4" x14ac:dyDescent="0.25">
      <c r="A9" s="336" t="s">
        <v>10</v>
      </c>
      <c r="B9" s="338"/>
      <c r="C9" s="3">
        <v>6</v>
      </c>
    </row>
    <row r="10" spans="1:4" x14ac:dyDescent="0.25">
      <c r="A10" s="336" t="s">
        <v>11</v>
      </c>
      <c r="B10" s="338"/>
      <c r="C10" s="3">
        <v>0</v>
      </c>
    </row>
    <row r="11" spans="1:4" x14ac:dyDescent="0.25">
      <c r="A11" s="336" t="s">
        <v>12</v>
      </c>
      <c r="B11" s="338"/>
      <c r="C11" s="3">
        <v>4</v>
      </c>
    </row>
    <row r="12" spans="1:4" x14ac:dyDescent="0.25">
      <c r="A12" s="336" t="s">
        <v>124</v>
      </c>
      <c r="B12" s="338"/>
      <c r="C12" s="3">
        <v>1</v>
      </c>
    </row>
    <row r="13" spans="1:4" x14ac:dyDescent="0.25">
      <c r="A13" s="336" t="s">
        <v>125</v>
      </c>
      <c r="B13" s="338"/>
      <c r="C13" s="3">
        <v>3</v>
      </c>
    </row>
    <row r="14" spans="1:4" x14ac:dyDescent="0.25">
      <c r="A14" s="336" t="s">
        <v>126</v>
      </c>
      <c r="B14" s="338"/>
      <c r="C14" s="3">
        <v>0</v>
      </c>
    </row>
    <row r="15" spans="1:4" x14ac:dyDescent="0.25">
      <c r="A15" s="336" t="s">
        <v>127</v>
      </c>
      <c r="B15" s="338"/>
      <c r="C15" s="3">
        <f>2+4</f>
        <v>6</v>
      </c>
    </row>
    <row r="16" spans="1:4" x14ac:dyDescent="0.25">
      <c r="A16" s="336" t="s">
        <v>128</v>
      </c>
      <c r="B16" s="338"/>
      <c r="C16" s="3">
        <v>0</v>
      </c>
    </row>
    <row r="33" spans="1:4" ht="15.75" thickBot="1" x14ac:dyDescent="0.3">
      <c r="A33" s="20" t="s">
        <v>35</v>
      </c>
      <c r="B33" s="21"/>
      <c r="C33" s="21"/>
    </row>
    <row r="34" spans="1:4" ht="32.25" customHeight="1" x14ac:dyDescent="0.25">
      <c r="A34" s="420" t="s">
        <v>136</v>
      </c>
      <c r="B34" s="421"/>
      <c r="C34" s="421"/>
      <c r="D34" s="422"/>
    </row>
    <row r="35" spans="1:4" ht="33.75" customHeight="1" x14ac:dyDescent="0.25">
      <c r="A35" s="414" t="s">
        <v>137</v>
      </c>
      <c r="B35" s="415"/>
      <c r="C35" s="415"/>
      <c r="D35" s="416"/>
    </row>
    <row r="36" spans="1:4" ht="32.25" customHeight="1" x14ac:dyDescent="0.25">
      <c r="A36" s="414" t="s">
        <v>138</v>
      </c>
      <c r="B36" s="415"/>
      <c r="C36" s="415"/>
      <c r="D36" s="416"/>
    </row>
    <row r="37" spans="1:4" ht="27" customHeight="1" x14ac:dyDescent="0.25">
      <c r="A37" s="414" t="s">
        <v>139</v>
      </c>
      <c r="B37" s="415"/>
      <c r="C37" s="415"/>
      <c r="D37" s="416"/>
    </row>
    <row r="38" spans="1:4" ht="38.25" customHeight="1" x14ac:dyDescent="0.25">
      <c r="A38" s="414" t="s">
        <v>140</v>
      </c>
      <c r="B38" s="415"/>
      <c r="C38" s="415"/>
      <c r="D38" s="416"/>
    </row>
    <row r="39" spans="1:4" ht="35.25" customHeight="1" x14ac:dyDescent="0.25">
      <c r="A39" s="414" t="s">
        <v>141</v>
      </c>
      <c r="B39" s="415"/>
      <c r="C39" s="415"/>
      <c r="D39" s="416"/>
    </row>
    <row r="40" spans="1:4" ht="24.75" customHeight="1" x14ac:dyDescent="0.25">
      <c r="A40" s="414" t="s">
        <v>143</v>
      </c>
      <c r="B40" s="415"/>
      <c r="C40" s="415"/>
      <c r="D40" s="416"/>
    </row>
    <row r="41" spans="1:4" ht="35.25" customHeight="1" thickBot="1" x14ac:dyDescent="0.3">
      <c r="A41" s="417" t="s">
        <v>142</v>
      </c>
      <c r="B41" s="418"/>
      <c r="C41" s="418"/>
      <c r="D41" s="419"/>
    </row>
  </sheetData>
  <mergeCells count="20">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 ref="A13:B13"/>
    <mergeCell ref="A14:B14"/>
    <mergeCell ref="A15:B15"/>
    <mergeCell ref="A16:B16"/>
    <mergeCell ref="A4:C4"/>
    <mergeCell ref="A2:C2"/>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13" t="s">
        <v>115</v>
      </c>
      <c r="C6" s="413"/>
      <c r="D6" s="413"/>
      <c r="E6" s="413"/>
      <c r="F6" s="413"/>
      <c r="G6" s="413"/>
    </row>
    <row r="7" spans="1:7" ht="16.5" thickBot="1" x14ac:dyDescent="0.3">
      <c r="A7" s="33" t="s">
        <v>191</v>
      </c>
      <c r="B7" s="37"/>
      <c r="C7" s="37"/>
      <c r="D7" s="37"/>
      <c r="E7" s="37"/>
      <c r="F7" s="9"/>
      <c r="G7" s="68" t="s">
        <v>192</v>
      </c>
    </row>
    <row r="8" spans="1:7" ht="24.75" thickBot="1" x14ac:dyDescent="0.3">
      <c r="A8" s="434" t="s">
        <v>1</v>
      </c>
      <c r="B8" s="435"/>
      <c r="C8" s="39" t="s">
        <v>0</v>
      </c>
      <c r="D8" s="69" t="s">
        <v>73</v>
      </c>
      <c r="E8" s="41" t="s">
        <v>2</v>
      </c>
      <c r="F8" s="42" t="s">
        <v>193</v>
      </c>
      <c r="G8" s="70" t="s">
        <v>67</v>
      </c>
    </row>
    <row r="9" spans="1:7" ht="48.75" customHeight="1" x14ac:dyDescent="0.25">
      <c r="A9" s="436">
        <v>1</v>
      </c>
      <c r="B9" s="438">
        <v>43223</v>
      </c>
      <c r="C9" s="440" t="s">
        <v>194</v>
      </c>
      <c r="D9" s="440" t="s">
        <v>195</v>
      </c>
      <c r="E9" s="440" t="s">
        <v>21</v>
      </c>
      <c r="F9" s="440" t="s">
        <v>196</v>
      </c>
      <c r="G9" s="64" t="s">
        <v>197</v>
      </c>
    </row>
    <row r="10" spans="1:7" ht="48.75" customHeight="1" x14ac:dyDescent="0.25">
      <c r="A10" s="436"/>
      <c r="B10" s="438"/>
      <c r="C10" s="441"/>
      <c r="D10" s="441"/>
      <c r="E10" s="441"/>
      <c r="F10" s="441"/>
      <c r="G10" s="65"/>
    </row>
    <row r="11" spans="1:7" ht="41.25" customHeight="1" x14ac:dyDescent="0.25">
      <c r="A11" s="436"/>
      <c r="B11" s="438"/>
      <c r="C11" s="441"/>
      <c r="D11" s="441"/>
      <c r="E11" s="441"/>
      <c r="F11" s="441"/>
      <c r="G11" s="65"/>
    </row>
    <row r="12" spans="1:7" ht="36" customHeight="1" thickBot="1" x14ac:dyDescent="0.3">
      <c r="A12" s="437"/>
      <c r="B12" s="439"/>
      <c r="C12" s="442"/>
      <c r="D12" s="442"/>
      <c r="E12" s="442"/>
      <c r="F12" s="442"/>
      <c r="G12" s="66"/>
    </row>
    <row r="13" spans="1:7" ht="35.25" customHeight="1" x14ac:dyDescent="0.25">
      <c r="A13" s="436">
        <v>2</v>
      </c>
      <c r="B13" s="438">
        <v>43221</v>
      </c>
      <c r="C13" s="441" t="s">
        <v>198</v>
      </c>
      <c r="D13" s="441" t="s">
        <v>199</v>
      </c>
      <c r="E13" s="441" t="s">
        <v>200</v>
      </c>
      <c r="F13" s="441" t="s">
        <v>201</v>
      </c>
      <c r="G13" s="65" t="s">
        <v>202</v>
      </c>
    </row>
    <row r="14" spans="1:7" ht="35.25" customHeight="1" x14ac:dyDescent="0.25">
      <c r="A14" s="436"/>
      <c r="B14" s="438"/>
      <c r="C14" s="441"/>
      <c r="D14" s="441"/>
      <c r="E14" s="441"/>
      <c r="F14" s="441"/>
      <c r="G14" s="65"/>
    </row>
    <row r="15" spans="1:7" ht="35.25" customHeight="1" x14ac:dyDescent="0.25">
      <c r="A15" s="436"/>
      <c r="B15" s="438"/>
      <c r="C15" s="441"/>
      <c r="D15" s="441"/>
      <c r="E15" s="441"/>
      <c r="F15" s="441"/>
      <c r="G15" s="65"/>
    </row>
    <row r="16" spans="1:7" ht="35.25" customHeight="1" thickBot="1" x14ac:dyDescent="0.3">
      <c r="A16" s="437"/>
      <c r="B16" s="439"/>
      <c r="C16" s="442"/>
      <c r="D16" s="442"/>
      <c r="E16" s="442"/>
      <c r="F16" s="442"/>
      <c r="G16" s="66"/>
    </row>
    <row r="17" spans="1:7" ht="62.25" customHeight="1" x14ac:dyDescent="0.25">
      <c r="A17" s="443">
        <v>3</v>
      </c>
      <c r="B17" s="444">
        <v>43226</v>
      </c>
      <c r="C17" s="440" t="s">
        <v>198</v>
      </c>
      <c r="D17" s="440" t="s">
        <v>199</v>
      </c>
      <c r="E17" s="440" t="s">
        <v>203</v>
      </c>
      <c r="F17" s="440" t="s">
        <v>204</v>
      </c>
      <c r="G17" s="64" t="s">
        <v>202</v>
      </c>
    </row>
    <row r="18" spans="1:7" ht="62.25" customHeight="1" x14ac:dyDescent="0.25">
      <c r="A18" s="436"/>
      <c r="B18" s="438"/>
      <c r="C18" s="441"/>
      <c r="D18" s="441"/>
      <c r="E18" s="441"/>
      <c r="F18" s="441"/>
      <c r="G18" s="65" t="s">
        <v>13</v>
      </c>
    </row>
    <row r="19" spans="1:7" ht="28.5" customHeight="1" thickBot="1" x14ac:dyDescent="0.3">
      <c r="A19" s="437"/>
      <c r="B19" s="439"/>
      <c r="C19" s="442"/>
      <c r="D19" s="442"/>
      <c r="E19" s="442"/>
      <c r="F19" s="442"/>
      <c r="G19" s="71"/>
    </row>
    <row r="20" spans="1:7" ht="53.25" customHeight="1" x14ac:dyDescent="0.25">
      <c r="A20" s="443">
        <v>4</v>
      </c>
      <c r="B20" s="444">
        <v>43228</v>
      </c>
      <c r="C20" s="440" t="s">
        <v>205</v>
      </c>
      <c r="D20" s="440" t="s">
        <v>206</v>
      </c>
      <c r="E20" s="440" t="s">
        <v>207</v>
      </c>
      <c r="F20" s="440" t="s">
        <v>208</v>
      </c>
      <c r="G20" s="64" t="s">
        <v>5</v>
      </c>
    </row>
    <row r="21" spans="1:7" ht="53.25" customHeight="1" x14ac:dyDescent="0.25">
      <c r="A21" s="436"/>
      <c r="B21" s="438"/>
      <c r="C21" s="441"/>
      <c r="D21" s="445"/>
      <c r="E21" s="441"/>
      <c r="F21" s="441"/>
      <c r="G21" s="65" t="s">
        <v>209</v>
      </c>
    </row>
    <row r="22" spans="1:7" ht="53.25" customHeight="1" x14ac:dyDescent="0.25">
      <c r="A22" s="436"/>
      <c r="B22" s="438"/>
      <c r="C22" s="441"/>
      <c r="D22" s="445"/>
      <c r="E22" s="441"/>
      <c r="F22" s="441"/>
      <c r="G22" s="72"/>
    </row>
    <row r="23" spans="1:7" ht="21.75" customHeight="1" thickBot="1" x14ac:dyDescent="0.3">
      <c r="A23" s="437"/>
      <c r="B23" s="439"/>
      <c r="C23" s="442"/>
      <c r="D23" s="446"/>
      <c r="E23" s="442"/>
      <c r="F23" s="442"/>
      <c r="G23" s="71"/>
    </row>
    <row r="24" spans="1:7" ht="59.25" customHeight="1" x14ac:dyDescent="0.25">
      <c r="A24" s="443">
        <v>5</v>
      </c>
      <c r="B24" s="444">
        <v>43229</v>
      </c>
      <c r="C24" s="440" t="s">
        <v>210</v>
      </c>
      <c r="D24" s="440" t="s">
        <v>211</v>
      </c>
      <c r="E24" s="440" t="s">
        <v>212</v>
      </c>
      <c r="F24" s="440" t="s">
        <v>213</v>
      </c>
      <c r="G24" s="64" t="s">
        <v>197</v>
      </c>
    </row>
    <row r="25" spans="1:7" ht="22.5" customHeight="1" x14ac:dyDescent="0.25">
      <c r="A25" s="436"/>
      <c r="B25" s="438"/>
      <c r="C25" s="441"/>
      <c r="D25" s="445"/>
      <c r="E25" s="441"/>
      <c r="F25" s="441"/>
      <c r="G25" s="65"/>
    </row>
    <row r="26" spans="1:7" ht="18" customHeight="1" x14ac:dyDescent="0.25">
      <c r="A26" s="436"/>
      <c r="B26" s="438"/>
      <c r="C26" s="441"/>
      <c r="D26" s="445"/>
      <c r="E26" s="441"/>
      <c r="F26" s="441"/>
      <c r="G26" s="72"/>
    </row>
    <row r="27" spans="1:7" ht="51.75" customHeight="1" thickBot="1" x14ac:dyDescent="0.3">
      <c r="A27" s="437"/>
      <c r="B27" s="439"/>
      <c r="C27" s="442"/>
      <c r="D27" s="446"/>
      <c r="E27" s="442"/>
      <c r="F27" s="442"/>
      <c r="G27" s="71"/>
    </row>
    <row r="28" spans="1:7" ht="61.5" customHeight="1" x14ac:dyDescent="0.25">
      <c r="A28" s="436">
        <v>6</v>
      </c>
      <c r="B28" s="438">
        <v>43231</v>
      </c>
      <c r="C28" s="440" t="s">
        <v>214</v>
      </c>
      <c r="D28" s="440" t="s">
        <v>95</v>
      </c>
      <c r="E28" s="440" t="s">
        <v>18</v>
      </c>
      <c r="F28" s="440" t="s">
        <v>215</v>
      </c>
      <c r="G28" s="64" t="s">
        <v>5</v>
      </c>
    </row>
    <row r="29" spans="1:7" ht="61.5" customHeight="1" x14ac:dyDescent="0.25">
      <c r="A29" s="436"/>
      <c r="B29" s="438"/>
      <c r="C29" s="441"/>
      <c r="D29" s="441"/>
      <c r="E29" s="441"/>
      <c r="F29" s="441"/>
      <c r="G29" s="65"/>
    </row>
    <row r="30" spans="1:7" ht="52.5" customHeight="1" x14ac:dyDescent="0.25">
      <c r="A30" s="436"/>
      <c r="B30" s="438"/>
      <c r="C30" s="441"/>
      <c r="D30" s="441"/>
      <c r="E30" s="441"/>
      <c r="F30" s="441"/>
      <c r="G30" s="65"/>
    </row>
    <row r="31" spans="1:7" ht="38.25" customHeight="1" thickBot="1" x14ac:dyDescent="0.3">
      <c r="A31" s="437"/>
      <c r="B31" s="439"/>
      <c r="C31" s="442"/>
      <c r="D31" s="442"/>
      <c r="E31" s="442"/>
      <c r="F31" s="442"/>
      <c r="G31" s="66"/>
    </row>
    <row r="32" spans="1:7" ht="65.25" customHeight="1" x14ac:dyDescent="0.25">
      <c r="A32" s="443">
        <v>7</v>
      </c>
      <c r="B32" s="444">
        <v>43231</v>
      </c>
      <c r="C32" s="440" t="s">
        <v>216</v>
      </c>
      <c r="D32" s="440" t="s">
        <v>217</v>
      </c>
      <c r="E32" s="440" t="s">
        <v>218</v>
      </c>
      <c r="F32" s="440" t="s">
        <v>219</v>
      </c>
      <c r="G32" s="64" t="s">
        <v>220</v>
      </c>
    </row>
    <row r="33" spans="1:7" ht="65.25" customHeight="1" x14ac:dyDescent="0.25">
      <c r="A33" s="436"/>
      <c r="B33" s="438"/>
      <c r="C33" s="441"/>
      <c r="D33" s="441"/>
      <c r="E33" s="441"/>
      <c r="F33" s="441"/>
      <c r="G33" s="65"/>
    </row>
    <row r="34" spans="1:7" ht="62.25" customHeight="1" thickBot="1" x14ac:dyDescent="0.3">
      <c r="A34" s="436"/>
      <c r="B34" s="438"/>
      <c r="C34" s="441"/>
      <c r="D34" s="441"/>
      <c r="E34" s="441"/>
      <c r="F34" s="441"/>
      <c r="G34" s="65"/>
    </row>
    <row r="35" spans="1:7" ht="65.25" hidden="1" customHeight="1" thickBot="1" x14ac:dyDescent="0.3">
      <c r="A35" s="437"/>
      <c r="B35" s="439"/>
      <c r="C35" s="442"/>
      <c r="D35" s="442"/>
      <c r="E35" s="442"/>
      <c r="F35" s="442"/>
      <c r="G35" s="66"/>
    </row>
    <row r="36" spans="1:7" ht="57.75" customHeight="1" x14ac:dyDescent="0.25">
      <c r="A36" s="443">
        <v>8</v>
      </c>
      <c r="B36" s="444">
        <v>43232</v>
      </c>
      <c r="C36" s="440" t="s">
        <v>221</v>
      </c>
      <c r="D36" s="440" t="s">
        <v>222</v>
      </c>
      <c r="E36" s="440" t="s">
        <v>21</v>
      </c>
      <c r="F36" s="440" t="s">
        <v>223</v>
      </c>
      <c r="G36" s="64" t="s">
        <v>13</v>
      </c>
    </row>
    <row r="37" spans="1:7" ht="57.75" customHeight="1" x14ac:dyDescent="0.25">
      <c r="A37" s="436"/>
      <c r="B37" s="438"/>
      <c r="C37" s="441"/>
      <c r="D37" s="441"/>
      <c r="E37" s="441"/>
      <c r="F37" s="441"/>
      <c r="G37" s="65" t="s">
        <v>224</v>
      </c>
    </row>
    <row r="38" spans="1:7" ht="57.75" customHeight="1" x14ac:dyDescent="0.25">
      <c r="A38" s="436"/>
      <c r="B38" s="438"/>
      <c r="C38" s="441"/>
      <c r="D38" s="441"/>
      <c r="E38" s="441"/>
      <c r="F38" s="441"/>
      <c r="G38" s="65"/>
    </row>
    <row r="39" spans="1:7" ht="16.5" customHeight="1" thickBot="1" x14ac:dyDescent="0.3">
      <c r="A39" s="437"/>
      <c r="B39" s="439"/>
      <c r="C39" s="442"/>
      <c r="D39" s="442"/>
      <c r="E39" s="442"/>
      <c r="F39" s="442"/>
      <c r="G39" s="66"/>
    </row>
    <row r="40" spans="1:7" ht="35.25" customHeight="1" x14ac:dyDescent="0.25">
      <c r="A40" s="443">
        <v>9</v>
      </c>
      <c r="B40" s="444">
        <v>43233</v>
      </c>
      <c r="C40" s="440" t="s">
        <v>225</v>
      </c>
      <c r="D40" s="440" t="s">
        <v>226</v>
      </c>
      <c r="E40" s="440" t="s">
        <v>227</v>
      </c>
      <c r="F40" s="440" t="s">
        <v>228</v>
      </c>
      <c r="G40" s="64" t="s">
        <v>229</v>
      </c>
    </row>
    <row r="41" spans="1:7" ht="29.25" customHeight="1" x14ac:dyDescent="0.25">
      <c r="A41" s="436"/>
      <c r="B41" s="438"/>
      <c r="C41" s="441"/>
      <c r="D41" s="441"/>
      <c r="E41" s="441"/>
      <c r="F41" s="441"/>
      <c r="G41" s="65"/>
    </row>
    <row r="42" spans="1:7" ht="71.25" customHeight="1" x14ac:dyDescent="0.25">
      <c r="A42" s="436"/>
      <c r="B42" s="438"/>
      <c r="C42" s="441"/>
      <c r="D42" s="441"/>
      <c r="E42" s="441"/>
      <c r="F42" s="441"/>
      <c r="G42" s="65"/>
    </row>
    <row r="43" spans="1:7" ht="71.25" customHeight="1" thickBot="1" x14ac:dyDescent="0.3">
      <c r="A43" s="437"/>
      <c r="B43" s="439"/>
      <c r="C43" s="442"/>
      <c r="D43" s="442"/>
      <c r="E43" s="442"/>
      <c r="F43" s="442"/>
      <c r="G43" s="66"/>
    </row>
    <row r="44" spans="1:7" ht="78" customHeight="1" x14ac:dyDescent="0.25">
      <c r="A44" s="443">
        <v>10</v>
      </c>
      <c r="B44" s="444">
        <v>43234</v>
      </c>
      <c r="C44" s="444" t="s">
        <v>230</v>
      </c>
      <c r="D44" s="444" t="s">
        <v>148</v>
      </c>
      <c r="E44" s="444" t="s">
        <v>203</v>
      </c>
      <c r="F44" s="444" t="s">
        <v>231</v>
      </c>
      <c r="G44" s="64" t="s">
        <v>220</v>
      </c>
    </row>
    <row r="45" spans="1:7" ht="118.5" customHeight="1" thickBot="1" x14ac:dyDescent="0.3">
      <c r="A45" s="437"/>
      <c r="B45" s="438"/>
      <c r="C45" s="438"/>
      <c r="D45" s="438"/>
      <c r="E45" s="438"/>
      <c r="F45" s="438"/>
      <c r="G45" s="65"/>
    </row>
    <row r="46" spans="1:7" ht="17.25" customHeight="1" x14ac:dyDescent="0.25">
      <c r="A46" s="443">
        <v>11</v>
      </c>
      <c r="B46" s="444">
        <v>43235</v>
      </c>
      <c r="C46" s="440" t="s">
        <v>225</v>
      </c>
      <c r="D46" s="440" t="s">
        <v>226</v>
      </c>
      <c r="E46" s="440" t="s">
        <v>21</v>
      </c>
      <c r="F46" s="440" t="s">
        <v>232</v>
      </c>
      <c r="G46" s="64" t="s">
        <v>229</v>
      </c>
    </row>
    <row r="47" spans="1:7" ht="39" customHeight="1" x14ac:dyDescent="0.25">
      <c r="A47" s="436"/>
      <c r="B47" s="438"/>
      <c r="C47" s="441"/>
      <c r="D47" s="441"/>
      <c r="E47" s="441"/>
      <c r="F47" s="441"/>
      <c r="G47" s="65"/>
    </row>
    <row r="48" spans="1:7" ht="63" customHeight="1" x14ac:dyDescent="0.25">
      <c r="A48" s="436"/>
      <c r="B48" s="438"/>
      <c r="C48" s="441"/>
      <c r="D48" s="441"/>
      <c r="E48" s="441"/>
      <c r="F48" s="441"/>
      <c r="G48" s="65"/>
    </row>
    <row r="49" spans="1:7" ht="63" customHeight="1" thickBot="1" x14ac:dyDescent="0.3">
      <c r="A49" s="437"/>
      <c r="B49" s="439"/>
      <c r="C49" s="442"/>
      <c r="D49" s="442"/>
      <c r="E49" s="442"/>
      <c r="F49" s="442"/>
      <c r="G49" s="66"/>
    </row>
    <row r="50" spans="1:7" ht="24.75" customHeight="1" x14ac:dyDescent="0.25">
      <c r="A50" s="436">
        <v>12</v>
      </c>
      <c r="B50" s="438">
        <v>43235</v>
      </c>
      <c r="C50" s="440" t="s">
        <v>233</v>
      </c>
      <c r="D50" s="440" t="s">
        <v>234</v>
      </c>
      <c r="E50" s="440" t="s">
        <v>235</v>
      </c>
      <c r="F50" s="440" t="s">
        <v>236</v>
      </c>
      <c r="G50" s="64" t="s">
        <v>197</v>
      </c>
    </row>
    <row r="51" spans="1:7" ht="47.25" customHeight="1" x14ac:dyDescent="0.25">
      <c r="A51" s="436"/>
      <c r="B51" s="438"/>
      <c r="C51" s="441"/>
      <c r="D51" s="441"/>
      <c r="E51" s="441"/>
      <c r="F51" s="441"/>
      <c r="G51" s="65"/>
    </row>
    <row r="52" spans="1:7" ht="39.75" customHeight="1" x14ac:dyDescent="0.25">
      <c r="A52" s="436"/>
      <c r="B52" s="438"/>
      <c r="C52" s="441"/>
      <c r="D52" s="441"/>
      <c r="E52" s="441"/>
      <c r="F52" s="441"/>
      <c r="G52" s="65"/>
    </row>
    <row r="53" spans="1:7" ht="63" customHeight="1" thickBot="1" x14ac:dyDescent="0.3">
      <c r="A53" s="437"/>
      <c r="B53" s="439"/>
      <c r="C53" s="442"/>
      <c r="D53" s="442"/>
      <c r="E53" s="442"/>
      <c r="F53" s="442"/>
      <c r="G53" s="66"/>
    </row>
    <row r="54" spans="1:7" ht="31.5" customHeight="1" x14ac:dyDescent="0.25">
      <c r="A54" s="436">
        <v>13</v>
      </c>
      <c r="B54" s="444">
        <v>43236</v>
      </c>
      <c r="C54" s="440" t="s">
        <v>225</v>
      </c>
      <c r="D54" s="440" t="s">
        <v>226</v>
      </c>
      <c r="E54" s="440" t="s">
        <v>68</v>
      </c>
      <c r="F54" s="440" t="s">
        <v>237</v>
      </c>
      <c r="G54" s="64" t="s">
        <v>229</v>
      </c>
    </row>
    <row r="55" spans="1:7" ht="26.25" customHeight="1" x14ac:dyDescent="0.25">
      <c r="A55" s="436"/>
      <c r="B55" s="438"/>
      <c r="C55" s="441"/>
      <c r="D55" s="441"/>
      <c r="E55" s="441"/>
      <c r="F55" s="441"/>
      <c r="G55" s="65"/>
    </row>
    <row r="56" spans="1:7" ht="28.5" customHeight="1" x14ac:dyDescent="0.25">
      <c r="A56" s="436"/>
      <c r="B56" s="438"/>
      <c r="C56" s="441"/>
      <c r="D56" s="441"/>
      <c r="E56" s="441"/>
      <c r="F56" s="441"/>
      <c r="G56" s="65"/>
    </row>
    <row r="57" spans="1:7" ht="63" customHeight="1" thickBot="1" x14ac:dyDescent="0.3">
      <c r="A57" s="437"/>
      <c r="B57" s="439"/>
      <c r="C57" s="442"/>
      <c r="D57" s="442"/>
      <c r="E57" s="442"/>
      <c r="F57" s="442"/>
      <c r="G57" s="66"/>
    </row>
    <row r="58" spans="1:7" ht="29.25" customHeight="1" x14ac:dyDescent="0.25">
      <c r="A58" s="436">
        <v>14</v>
      </c>
      <c r="B58" s="444">
        <v>43236</v>
      </c>
      <c r="C58" s="440" t="s">
        <v>225</v>
      </c>
      <c r="D58" s="440" t="s">
        <v>226</v>
      </c>
      <c r="E58" s="440" t="s">
        <v>200</v>
      </c>
      <c r="F58" s="440" t="s">
        <v>238</v>
      </c>
      <c r="G58" s="64" t="s">
        <v>229</v>
      </c>
    </row>
    <row r="59" spans="1:7" ht="24" customHeight="1" x14ac:dyDescent="0.25">
      <c r="A59" s="436"/>
      <c r="B59" s="438"/>
      <c r="C59" s="441"/>
      <c r="D59" s="441"/>
      <c r="E59" s="441"/>
      <c r="F59" s="441"/>
      <c r="G59" s="65"/>
    </row>
    <row r="60" spans="1:7" ht="20.25" customHeight="1" x14ac:dyDescent="0.25">
      <c r="A60" s="436"/>
      <c r="B60" s="438"/>
      <c r="C60" s="441"/>
      <c r="D60" s="441"/>
      <c r="E60" s="441"/>
      <c r="F60" s="441"/>
      <c r="G60" s="65"/>
    </row>
    <row r="61" spans="1:7" ht="63" customHeight="1" thickBot="1" x14ac:dyDescent="0.3">
      <c r="A61" s="437"/>
      <c r="B61" s="439"/>
      <c r="C61" s="442"/>
      <c r="D61" s="442"/>
      <c r="E61" s="442"/>
      <c r="F61" s="442"/>
      <c r="G61" s="66"/>
    </row>
    <row r="62" spans="1:7" ht="26.25" customHeight="1" x14ac:dyDescent="0.25">
      <c r="A62" s="436">
        <v>15</v>
      </c>
      <c r="B62" s="444">
        <v>43241</v>
      </c>
      <c r="C62" s="440" t="s">
        <v>225</v>
      </c>
      <c r="D62" s="440" t="s">
        <v>226</v>
      </c>
      <c r="E62" s="440" t="s">
        <v>21</v>
      </c>
      <c r="F62" s="440" t="s">
        <v>239</v>
      </c>
      <c r="G62" s="64" t="s">
        <v>229</v>
      </c>
    </row>
    <row r="63" spans="1:7" ht="22.5" customHeight="1" x14ac:dyDescent="0.25">
      <c r="A63" s="436"/>
      <c r="B63" s="438"/>
      <c r="C63" s="441"/>
      <c r="D63" s="441"/>
      <c r="E63" s="441"/>
      <c r="F63" s="441"/>
      <c r="G63" s="65"/>
    </row>
    <row r="64" spans="1:7" ht="54" customHeight="1" x14ac:dyDescent="0.25">
      <c r="A64" s="436"/>
      <c r="B64" s="438"/>
      <c r="C64" s="441"/>
      <c r="D64" s="441"/>
      <c r="E64" s="441"/>
      <c r="F64" s="441"/>
      <c r="G64" s="65"/>
    </row>
    <row r="65" spans="1:7" ht="69.75" customHeight="1" thickBot="1" x14ac:dyDescent="0.3">
      <c r="A65" s="437"/>
      <c r="B65" s="439"/>
      <c r="C65" s="442"/>
      <c r="D65" s="442"/>
      <c r="E65" s="442"/>
      <c r="F65" s="442"/>
      <c r="G65" s="66"/>
    </row>
    <row r="66" spans="1:7" ht="22.5" customHeight="1" x14ac:dyDescent="0.25">
      <c r="A66" s="443">
        <v>16</v>
      </c>
      <c r="B66" s="444">
        <v>43241</v>
      </c>
      <c r="C66" s="440" t="s">
        <v>230</v>
      </c>
      <c r="D66" s="440" t="s">
        <v>148</v>
      </c>
      <c r="E66" s="440" t="s">
        <v>83</v>
      </c>
      <c r="F66" s="440" t="s">
        <v>240</v>
      </c>
      <c r="G66" s="440" t="s">
        <v>229</v>
      </c>
    </row>
    <row r="67" spans="1:7" ht="21.75" customHeight="1" x14ac:dyDescent="0.25">
      <c r="A67" s="436"/>
      <c r="B67" s="438"/>
      <c r="C67" s="441"/>
      <c r="D67" s="441"/>
      <c r="E67" s="441"/>
      <c r="F67" s="441"/>
      <c r="G67" s="441"/>
    </row>
    <row r="68" spans="1:7" ht="43.5" customHeight="1" x14ac:dyDescent="0.25">
      <c r="A68" s="436"/>
      <c r="B68" s="438"/>
      <c r="C68" s="441"/>
      <c r="D68" s="441"/>
      <c r="E68" s="441"/>
      <c r="F68" s="441"/>
      <c r="G68" s="441"/>
    </row>
    <row r="69" spans="1:7" ht="43.5" customHeight="1" thickBot="1" x14ac:dyDescent="0.3">
      <c r="A69" s="437"/>
      <c r="B69" s="439"/>
      <c r="C69" s="442"/>
      <c r="D69" s="442"/>
      <c r="E69" s="442"/>
      <c r="F69" s="442"/>
      <c r="G69" s="442"/>
    </row>
    <row r="70" spans="1:7" ht="26.25" customHeight="1" x14ac:dyDescent="0.25">
      <c r="A70" s="443">
        <v>17</v>
      </c>
      <c r="B70" s="444">
        <v>43245</v>
      </c>
      <c r="C70" s="440" t="s">
        <v>241</v>
      </c>
      <c r="D70" s="440" t="s">
        <v>242</v>
      </c>
      <c r="E70" s="440" t="s">
        <v>243</v>
      </c>
      <c r="F70" s="440" t="s">
        <v>244</v>
      </c>
      <c r="G70" s="440" t="s">
        <v>209</v>
      </c>
    </row>
    <row r="71" spans="1:7" ht="26.25" customHeight="1" x14ac:dyDescent="0.25">
      <c r="A71" s="436"/>
      <c r="B71" s="438"/>
      <c r="C71" s="441"/>
      <c r="D71" s="441"/>
      <c r="E71" s="441"/>
      <c r="F71" s="441"/>
      <c r="G71" s="441"/>
    </row>
    <row r="72" spans="1:7" ht="45" customHeight="1" x14ac:dyDescent="0.25">
      <c r="A72" s="436"/>
      <c r="B72" s="438"/>
      <c r="C72" s="441"/>
      <c r="D72" s="441"/>
      <c r="E72" s="441"/>
      <c r="F72" s="441"/>
      <c r="G72" s="441"/>
    </row>
    <row r="73" spans="1:7" ht="37.5" customHeight="1" thickBot="1" x14ac:dyDescent="0.3">
      <c r="A73" s="437"/>
      <c r="B73" s="439"/>
      <c r="C73" s="442"/>
      <c r="D73" s="442"/>
      <c r="E73" s="442"/>
      <c r="F73" s="442"/>
      <c r="G73" s="442"/>
    </row>
    <row r="74" spans="1:7" ht="57" customHeight="1" x14ac:dyDescent="0.25">
      <c r="A74" s="443">
        <v>18</v>
      </c>
      <c r="B74" s="444">
        <v>43246</v>
      </c>
      <c r="C74" s="440" t="s">
        <v>198</v>
      </c>
      <c r="D74" s="440" t="s">
        <v>122</v>
      </c>
      <c r="E74" s="440" t="s">
        <v>21</v>
      </c>
      <c r="F74" s="440" t="s">
        <v>245</v>
      </c>
      <c r="G74" s="64"/>
    </row>
    <row r="75" spans="1:7" ht="57" customHeight="1" x14ac:dyDescent="0.25">
      <c r="A75" s="436"/>
      <c r="B75" s="438"/>
      <c r="C75" s="441"/>
      <c r="D75" s="441"/>
      <c r="E75" s="441"/>
      <c r="F75" s="441"/>
      <c r="G75" s="73" t="s">
        <v>220</v>
      </c>
    </row>
    <row r="76" spans="1:7" ht="57" customHeight="1" x14ac:dyDescent="0.25">
      <c r="A76" s="436"/>
      <c r="B76" s="438"/>
      <c r="C76" s="441"/>
      <c r="D76" s="441"/>
      <c r="E76" s="441"/>
      <c r="F76" s="441"/>
      <c r="G76" s="441"/>
    </row>
    <row r="77" spans="1:7" ht="57" customHeight="1" thickBot="1" x14ac:dyDescent="0.3">
      <c r="A77" s="437"/>
      <c r="B77" s="439"/>
      <c r="C77" s="442"/>
      <c r="D77" s="442"/>
      <c r="E77" s="442"/>
      <c r="F77" s="442"/>
      <c r="G77" s="442"/>
    </row>
    <row r="78" spans="1:7" ht="46.5" customHeight="1" x14ac:dyDescent="0.25">
      <c r="A78" s="443">
        <v>19</v>
      </c>
      <c r="B78" s="444">
        <v>43249</v>
      </c>
      <c r="C78" s="440" t="s">
        <v>246</v>
      </c>
      <c r="D78" s="440" t="s">
        <v>247</v>
      </c>
      <c r="E78" s="440" t="s">
        <v>248</v>
      </c>
      <c r="F78" s="440" t="s">
        <v>249</v>
      </c>
      <c r="G78" s="64" t="s">
        <v>250</v>
      </c>
    </row>
    <row r="79" spans="1:7" ht="46.5" customHeight="1" x14ac:dyDescent="0.25">
      <c r="A79" s="436"/>
      <c r="B79" s="438"/>
      <c r="C79" s="441"/>
      <c r="D79" s="441"/>
      <c r="E79" s="441"/>
      <c r="F79" s="441"/>
      <c r="G79" s="73" t="s">
        <v>251</v>
      </c>
    </row>
    <row r="80" spans="1:7" ht="46.5" customHeight="1" x14ac:dyDescent="0.25">
      <c r="A80" s="436"/>
      <c r="B80" s="438"/>
      <c r="C80" s="441"/>
      <c r="D80" s="441"/>
      <c r="E80" s="441"/>
      <c r="F80" s="441"/>
      <c r="G80" s="441" t="s">
        <v>252</v>
      </c>
    </row>
    <row r="81" spans="1:7" ht="46.5" customHeight="1" thickBot="1" x14ac:dyDescent="0.3">
      <c r="A81" s="437"/>
      <c r="B81" s="439"/>
      <c r="C81" s="442"/>
      <c r="D81" s="442"/>
      <c r="E81" s="442"/>
      <c r="F81" s="442"/>
      <c r="G81" s="442"/>
    </row>
    <row r="82" spans="1:7" ht="46.5" customHeight="1" x14ac:dyDescent="0.25">
      <c r="A82" s="443">
        <v>20</v>
      </c>
      <c r="B82" s="444">
        <v>43249</v>
      </c>
      <c r="C82" s="440" t="s">
        <v>253</v>
      </c>
      <c r="D82" s="440" t="s">
        <v>254</v>
      </c>
      <c r="E82" s="440" t="s">
        <v>227</v>
      </c>
      <c r="F82" s="440" t="s">
        <v>255</v>
      </c>
      <c r="G82" s="440" t="s">
        <v>13</v>
      </c>
    </row>
    <row r="83" spans="1:7" ht="46.5" customHeight="1" x14ac:dyDescent="0.25">
      <c r="A83" s="436"/>
      <c r="B83" s="438"/>
      <c r="C83" s="441"/>
      <c r="D83" s="441"/>
      <c r="E83" s="441"/>
      <c r="F83" s="441"/>
      <c r="G83" s="441"/>
    </row>
    <row r="84" spans="1:7" ht="46.5" customHeight="1" x14ac:dyDescent="0.25">
      <c r="A84" s="436"/>
      <c r="B84" s="438"/>
      <c r="C84" s="441"/>
      <c r="D84" s="441"/>
      <c r="E84" s="441"/>
      <c r="F84" s="441"/>
      <c r="G84" s="441"/>
    </row>
    <row r="85" spans="1:7" ht="46.5" customHeight="1" thickBot="1" x14ac:dyDescent="0.3">
      <c r="A85" s="437"/>
      <c r="B85" s="439"/>
      <c r="C85" s="442"/>
      <c r="D85" s="442"/>
      <c r="E85" s="442"/>
      <c r="F85" s="442"/>
      <c r="G85" s="442"/>
    </row>
    <row r="86" spans="1:7" ht="46.5" customHeight="1" x14ac:dyDescent="0.25">
      <c r="A86" s="443">
        <v>21</v>
      </c>
      <c r="B86" s="444">
        <v>43250</v>
      </c>
      <c r="C86" s="440" t="s">
        <v>225</v>
      </c>
      <c r="D86" s="440" t="s">
        <v>226</v>
      </c>
      <c r="E86" s="440" t="s">
        <v>83</v>
      </c>
      <c r="F86" s="440" t="s">
        <v>256</v>
      </c>
      <c r="G86" s="64" t="s">
        <v>229</v>
      </c>
    </row>
    <row r="87" spans="1:7" ht="46.5" customHeight="1" x14ac:dyDescent="0.25">
      <c r="A87" s="436"/>
      <c r="B87" s="438"/>
      <c r="C87" s="441"/>
      <c r="D87" s="441"/>
      <c r="E87" s="441"/>
      <c r="F87" s="441"/>
      <c r="G87" s="73" t="s">
        <v>4</v>
      </c>
    </row>
    <row r="88" spans="1:7" ht="46.5" customHeight="1" x14ac:dyDescent="0.25">
      <c r="A88" s="436"/>
      <c r="B88" s="438"/>
      <c r="C88" s="441"/>
      <c r="D88" s="441"/>
      <c r="E88" s="441"/>
      <c r="F88" s="441"/>
      <c r="G88" s="441"/>
    </row>
    <row r="89" spans="1:7" ht="11.25" customHeight="1" thickBot="1" x14ac:dyDescent="0.3">
      <c r="A89" s="437"/>
      <c r="B89" s="439"/>
      <c r="C89" s="442"/>
      <c r="D89" s="442"/>
      <c r="E89" s="442"/>
      <c r="F89" s="442"/>
      <c r="G89" s="442"/>
    </row>
  </sheetData>
  <mergeCells count="134">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A62:A65"/>
    <mergeCell ref="B62:B65"/>
    <mergeCell ref="C62:C65"/>
    <mergeCell ref="D62:D65"/>
    <mergeCell ref="E62:E65"/>
    <mergeCell ref="F62:F65"/>
    <mergeCell ref="A58:A61"/>
    <mergeCell ref="B58:B61"/>
    <mergeCell ref="C58:C61"/>
    <mergeCell ref="D58:D61"/>
    <mergeCell ref="E58:E61"/>
    <mergeCell ref="F58:F61"/>
    <mergeCell ref="A54:A57"/>
    <mergeCell ref="B54:B57"/>
    <mergeCell ref="C54:C57"/>
    <mergeCell ref="D54:D57"/>
    <mergeCell ref="E54:E57"/>
    <mergeCell ref="F54:F57"/>
    <mergeCell ref="A50:A53"/>
    <mergeCell ref="B50:B53"/>
    <mergeCell ref="C50:C53"/>
    <mergeCell ref="D50:D53"/>
    <mergeCell ref="E50:E53"/>
    <mergeCell ref="F50:F53"/>
    <mergeCell ref="A46:A49"/>
    <mergeCell ref="B46:B49"/>
    <mergeCell ref="C46:C49"/>
    <mergeCell ref="D46:D49"/>
    <mergeCell ref="E46:E49"/>
    <mergeCell ref="F46:F49"/>
    <mergeCell ref="A44:A45"/>
    <mergeCell ref="B44:B45"/>
    <mergeCell ref="C44:C45"/>
    <mergeCell ref="D44:D45"/>
    <mergeCell ref="E44:E45"/>
    <mergeCell ref="F44:F45"/>
    <mergeCell ref="A40:A43"/>
    <mergeCell ref="B40:B43"/>
    <mergeCell ref="C40:C43"/>
    <mergeCell ref="D40:D43"/>
    <mergeCell ref="E40:E43"/>
    <mergeCell ref="F40:F43"/>
    <mergeCell ref="A36:A39"/>
    <mergeCell ref="B36:B39"/>
    <mergeCell ref="C36:C39"/>
    <mergeCell ref="D36:D39"/>
    <mergeCell ref="E36:E39"/>
    <mergeCell ref="F36:F39"/>
    <mergeCell ref="A32:A35"/>
    <mergeCell ref="B32:B35"/>
    <mergeCell ref="C32:C35"/>
    <mergeCell ref="D32:D35"/>
    <mergeCell ref="E32:E35"/>
    <mergeCell ref="F32:F35"/>
    <mergeCell ref="A28:A31"/>
    <mergeCell ref="B28:B31"/>
    <mergeCell ref="C28:C31"/>
    <mergeCell ref="D28:D31"/>
    <mergeCell ref="E28:E31"/>
    <mergeCell ref="F28:F31"/>
    <mergeCell ref="A24:A27"/>
    <mergeCell ref="B24:B27"/>
    <mergeCell ref="C24:C27"/>
    <mergeCell ref="D24:D27"/>
    <mergeCell ref="E24:E27"/>
    <mergeCell ref="F24:F27"/>
    <mergeCell ref="A20:A23"/>
    <mergeCell ref="B20:B23"/>
    <mergeCell ref="C20:C23"/>
    <mergeCell ref="D20:D23"/>
    <mergeCell ref="E20:E23"/>
    <mergeCell ref="F20:F23"/>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5" t="s">
        <v>6</v>
      </c>
      <c r="B2" s="365"/>
      <c r="C2" s="365"/>
    </row>
    <row r="3" spans="1:4" ht="18.75" x14ac:dyDescent="0.3">
      <c r="A3" s="365" t="s">
        <v>7</v>
      </c>
      <c r="B3" s="365"/>
      <c r="C3" s="365"/>
    </row>
    <row r="5" spans="1:4" x14ac:dyDescent="0.25">
      <c r="A5" s="366" t="s">
        <v>8</v>
      </c>
      <c r="B5" s="366"/>
      <c r="C5" s="366"/>
    </row>
    <row r="6" spans="1:4" x14ac:dyDescent="0.25">
      <c r="C6" s="433" t="s">
        <v>192</v>
      </c>
      <c r="D6" s="433"/>
    </row>
    <row r="7" spans="1:4" ht="5.25" customHeight="1" x14ac:dyDescent="0.25"/>
    <row r="8" spans="1:4" x14ac:dyDescent="0.25">
      <c r="A8" s="33" t="s">
        <v>129</v>
      </c>
      <c r="C8" s="63">
        <v>21</v>
      </c>
    </row>
    <row r="9" spans="1:4" x14ac:dyDescent="0.25">
      <c r="A9" s="45" t="s">
        <v>130</v>
      </c>
    </row>
    <row r="10" spans="1:4" x14ac:dyDescent="0.25">
      <c r="A10" s="336" t="s">
        <v>10</v>
      </c>
      <c r="B10" s="338"/>
      <c r="C10" s="3">
        <v>7</v>
      </c>
    </row>
    <row r="11" spans="1:4" x14ac:dyDescent="0.25">
      <c r="A11" s="336" t="s">
        <v>11</v>
      </c>
      <c r="B11" s="338"/>
      <c r="C11" s="3">
        <v>0</v>
      </c>
    </row>
    <row r="12" spans="1:4" x14ac:dyDescent="0.25">
      <c r="A12" s="336" t="s">
        <v>12</v>
      </c>
      <c r="B12" s="338"/>
      <c r="C12" s="3">
        <v>7</v>
      </c>
    </row>
    <row r="13" spans="1:4" x14ac:dyDescent="0.25">
      <c r="A13" s="336" t="s">
        <v>124</v>
      </c>
      <c r="B13" s="338"/>
      <c r="C13" s="3">
        <v>4</v>
      </c>
    </row>
    <row r="14" spans="1:4" x14ac:dyDescent="0.25">
      <c r="A14" s="336" t="s">
        <v>125</v>
      </c>
      <c r="B14" s="338"/>
      <c r="C14" s="3">
        <v>3</v>
      </c>
    </row>
    <row r="15" spans="1:4" x14ac:dyDescent="0.25">
      <c r="A15" s="336" t="s">
        <v>126</v>
      </c>
      <c r="B15" s="338"/>
      <c r="C15" s="3">
        <v>3</v>
      </c>
    </row>
    <row r="16" spans="1:4" x14ac:dyDescent="0.25">
      <c r="A16" s="336" t="s">
        <v>127</v>
      </c>
      <c r="B16" s="338"/>
      <c r="C16" s="3">
        <v>3</v>
      </c>
    </row>
    <row r="17" spans="1:3" x14ac:dyDescent="0.25">
      <c r="A17" s="336" t="s">
        <v>128</v>
      </c>
      <c r="B17" s="338"/>
      <c r="C17" s="3">
        <v>1</v>
      </c>
    </row>
    <row r="18" spans="1:3" ht="5.25" customHeight="1" x14ac:dyDescent="0.25"/>
    <row r="34" spans="1:4" ht="15.75" thickBot="1" x14ac:dyDescent="0.3">
      <c r="A34" s="20" t="s">
        <v>35</v>
      </c>
      <c r="B34" s="21"/>
      <c r="C34" s="21"/>
    </row>
    <row r="35" spans="1:4" ht="27.75" customHeight="1" x14ac:dyDescent="0.25">
      <c r="A35" s="420" t="s">
        <v>136</v>
      </c>
      <c r="B35" s="421"/>
      <c r="C35" s="421"/>
      <c r="D35" s="422"/>
    </row>
    <row r="36" spans="1:4" ht="27.75" customHeight="1" x14ac:dyDescent="0.25">
      <c r="A36" s="414" t="s">
        <v>137</v>
      </c>
      <c r="B36" s="415"/>
      <c r="C36" s="415"/>
      <c r="D36" s="416"/>
    </row>
    <row r="37" spans="1:4" ht="27.75" customHeight="1" x14ac:dyDescent="0.25">
      <c r="A37" s="414" t="s">
        <v>138</v>
      </c>
      <c r="B37" s="415"/>
      <c r="C37" s="415"/>
      <c r="D37" s="416"/>
    </row>
    <row r="38" spans="1:4" ht="27.75" customHeight="1" x14ac:dyDescent="0.25">
      <c r="A38" s="414" t="s">
        <v>139</v>
      </c>
      <c r="B38" s="415"/>
      <c r="C38" s="415"/>
      <c r="D38" s="416"/>
    </row>
    <row r="39" spans="1:4" ht="27.75" customHeight="1" x14ac:dyDescent="0.25">
      <c r="A39" s="414" t="s">
        <v>140</v>
      </c>
      <c r="B39" s="415"/>
      <c r="C39" s="415"/>
      <c r="D39" s="416"/>
    </row>
    <row r="40" spans="1:4" ht="27.75" customHeight="1" x14ac:dyDescent="0.25">
      <c r="A40" s="414" t="s">
        <v>141</v>
      </c>
      <c r="B40" s="415"/>
      <c r="C40" s="415"/>
      <c r="D40" s="416"/>
    </row>
    <row r="41" spans="1:4" ht="27.75" customHeight="1" x14ac:dyDescent="0.25">
      <c r="A41" s="414" t="s">
        <v>143</v>
      </c>
      <c r="B41" s="415"/>
      <c r="C41" s="415"/>
      <c r="D41" s="416"/>
    </row>
    <row r="42" spans="1:4" ht="27.75" customHeight="1" thickBot="1" x14ac:dyDescent="0.3">
      <c r="A42" s="417" t="s">
        <v>142</v>
      </c>
      <c r="B42" s="418"/>
      <c r="C42" s="418"/>
      <c r="D42" s="419"/>
    </row>
  </sheetData>
  <mergeCells count="20">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 ref="A3:C3"/>
    <mergeCell ref="A2:C2"/>
    <mergeCell ref="A5:C5"/>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13" t="s">
        <v>115</v>
      </c>
      <c r="C6" s="413"/>
      <c r="D6" s="413"/>
      <c r="E6" s="413"/>
      <c r="F6" s="413"/>
      <c r="G6" s="413"/>
    </row>
    <row r="7" spans="1:16" ht="27" customHeight="1" thickBot="1" x14ac:dyDescent="0.3">
      <c r="A7" s="45" t="s">
        <v>191</v>
      </c>
      <c r="B7" s="9"/>
      <c r="C7" s="9"/>
      <c r="D7" s="9"/>
      <c r="E7" s="9"/>
      <c r="F7" s="74"/>
      <c r="G7" s="92" t="s">
        <v>257</v>
      </c>
    </row>
    <row r="8" spans="1:16" ht="24.75" thickBot="1" x14ac:dyDescent="0.3">
      <c r="A8" s="434" t="s">
        <v>1</v>
      </c>
      <c r="B8" s="435"/>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4">
        <v>1</v>
      </c>
      <c r="B9" s="459">
        <v>43254</v>
      </c>
      <c r="C9" s="462" t="s">
        <v>283</v>
      </c>
      <c r="D9" s="468" t="s">
        <v>301</v>
      </c>
      <c r="E9" s="465" t="s">
        <v>284</v>
      </c>
      <c r="F9" s="468" t="s">
        <v>298</v>
      </c>
      <c r="G9" s="452" t="s">
        <v>5</v>
      </c>
      <c r="I9" s="15">
        <f>1+1+1+1+2+1</f>
        <v>7</v>
      </c>
      <c r="J9" s="15">
        <v>2</v>
      </c>
      <c r="K9" s="15">
        <f>1+1+1+1</f>
        <v>4</v>
      </c>
      <c r="L9" s="15">
        <f>1+1+1+1+1+1</f>
        <v>6</v>
      </c>
      <c r="M9" s="15">
        <f>1+1+1+1</f>
        <v>4</v>
      </c>
      <c r="N9" s="15">
        <v>1</v>
      </c>
      <c r="O9" s="15">
        <f>1+1+1</f>
        <v>3</v>
      </c>
      <c r="P9" s="15">
        <f>1+1+1</f>
        <v>3</v>
      </c>
    </row>
    <row r="10" spans="1:16" ht="13.5" customHeight="1" x14ac:dyDescent="0.25">
      <c r="A10" s="315"/>
      <c r="B10" s="460"/>
      <c r="C10" s="463"/>
      <c r="D10" s="469"/>
      <c r="E10" s="466"/>
      <c r="F10" s="469"/>
      <c r="G10" s="453"/>
    </row>
    <row r="11" spans="1:16" ht="56.25" customHeight="1" x14ac:dyDescent="0.25">
      <c r="A11" s="315"/>
      <c r="B11" s="460"/>
      <c r="C11" s="463"/>
      <c r="D11" s="469"/>
      <c r="E11" s="466"/>
      <c r="F11" s="469"/>
      <c r="G11" s="453"/>
    </row>
    <row r="12" spans="1:16" ht="39" customHeight="1" thickBot="1" x14ac:dyDescent="0.3">
      <c r="A12" s="316"/>
      <c r="B12" s="461"/>
      <c r="C12" s="464"/>
      <c r="D12" s="470"/>
      <c r="E12" s="467"/>
      <c r="F12" s="470"/>
      <c r="G12" s="454"/>
    </row>
    <row r="13" spans="1:16" ht="27.75" customHeight="1" x14ac:dyDescent="0.25">
      <c r="A13" s="314">
        <v>2</v>
      </c>
      <c r="B13" s="447">
        <v>43256</v>
      </c>
      <c r="C13" s="325" t="s">
        <v>272</v>
      </c>
      <c r="D13" s="325" t="s">
        <v>273</v>
      </c>
      <c r="E13" s="456" t="s">
        <v>69</v>
      </c>
      <c r="F13" s="325" t="s">
        <v>302</v>
      </c>
      <c r="G13" s="450" t="s">
        <v>260</v>
      </c>
    </row>
    <row r="14" spans="1:16" ht="12.75" customHeight="1" x14ac:dyDescent="0.25">
      <c r="A14" s="315"/>
      <c r="B14" s="448"/>
      <c r="C14" s="326"/>
      <c r="D14" s="326"/>
      <c r="E14" s="457"/>
      <c r="F14" s="326"/>
      <c r="G14" s="451"/>
    </row>
    <row r="15" spans="1:16" ht="63" customHeight="1" x14ac:dyDescent="0.25">
      <c r="A15" s="315"/>
      <c r="B15" s="448"/>
      <c r="C15" s="326"/>
      <c r="D15" s="326"/>
      <c r="E15" s="457"/>
      <c r="F15" s="326"/>
      <c r="G15" s="451"/>
    </row>
    <row r="16" spans="1:16" ht="27.75" customHeight="1" thickBot="1" x14ac:dyDescent="0.3">
      <c r="A16" s="316"/>
      <c r="B16" s="449"/>
      <c r="C16" s="327"/>
      <c r="D16" s="327"/>
      <c r="E16" s="458"/>
      <c r="F16" s="327"/>
      <c r="G16" s="109"/>
    </row>
    <row r="17" spans="1:10" s="88" customFormat="1" ht="8.25" customHeight="1" x14ac:dyDescent="0.25">
      <c r="A17" s="321">
        <v>3</v>
      </c>
      <c r="B17" s="448">
        <v>43256</v>
      </c>
      <c r="C17" s="325" t="s">
        <v>225</v>
      </c>
      <c r="D17" s="325" t="s">
        <v>226</v>
      </c>
      <c r="E17" s="325" t="s">
        <v>200</v>
      </c>
      <c r="F17" s="325" t="s">
        <v>303</v>
      </c>
      <c r="G17" s="450" t="s">
        <v>4</v>
      </c>
      <c r="H17" s="93"/>
    </row>
    <row r="18" spans="1:10" s="88" customFormat="1" ht="15" x14ac:dyDescent="0.25">
      <c r="A18" s="322"/>
      <c r="B18" s="448"/>
      <c r="C18" s="326"/>
      <c r="D18" s="326"/>
      <c r="E18" s="326"/>
      <c r="F18" s="326"/>
      <c r="G18" s="451"/>
      <c r="H18" s="93"/>
    </row>
    <row r="19" spans="1:10" s="88" customFormat="1" ht="61.5" customHeight="1" x14ac:dyDescent="0.25">
      <c r="A19" s="322"/>
      <c r="B19" s="448"/>
      <c r="C19" s="326"/>
      <c r="D19" s="326"/>
      <c r="E19" s="326"/>
      <c r="F19" s="326"/>
      <c r="G19" s="451"/>
      <c r="H19" s="93"/>
    </row>
    <row r="20" spans="1:10" s="88" customFormat="1" ht="10.5" customHeight="1" thickBot="1" x14ac:dyDescent="0.3">
      <c r="A20" s="323"/>
      <c r="B20" s="449"/>
      <c r="C20" s="327"/>
      <c r="D20" s="327"/>
      <c r="E20" s="327"/>
      <c r="F20" s="327"/>
      <c r="G20" s="455"/>
      <c r="H20" s="94"/>
    </row>
    <row r="21" spans="1:10" s="88" customFormat="1" ht="42.75" customHeight="1" x14ac:dyDescent="0.25">
      <c r="A21" s="321">
        <v>4</v>
      </c>
      <c r="B21" s="447">
        <v>43257</v>
      </c>
      <c r="C21" s="325" t="s">
        <v>270</v>
      </c>
      <c r="D21" s="325" t="s">
        <v>271</v>
      </c>
      <c r="E21" s="325" t="s">
        <v>278</v>
      </c>
      <c r="F21" s="325" t="s">
        <v>304</v>
      </c>
      <c r="G21" s="110" t="s">
        <v>229</v>
      </c>
      <c r="H21" s="94"/>
      <c r="J21" s="100"/>
    </row>
    <row r="22" spans="1:10" s="88" customFormat="1" ht="37.5" customHeight="1" x14ac:dyDescent="0.25">
      <c r="A22" s="322"/>
      <c r="B22" s="448"/>
      <c r="C22" s="326"/>
      <c r="D22" s="326"/>
      <c r="E22" s="326"/>
      <c r="F22" s="326"/>
      <c r="G22" s="111" t="s">
        <v>220</v>
      </c>
      <c r="H22" s="94"/>
    </row>
    <row r="23" spans="1:10" s="88" customFormat="1" ht="85.5" customHeight="1" x14ac:dyDescent="0.25">
      <c r="A23" s="322"/>
      <c r="B23" s="448"/>
      <c r="C23" s="326"/>
      <c r="D23" s="326"/>
      <c r="E23" s="326"/>
      <c r="F23" s="326"/>
      <c r="G23" s="111"/>
      <c r="H23" s="94"/>
    </row>
    <row r="24" spans="1:10" s="88" customFormat="1" thickBot="1" x14ac:dyDescent="0.3">
      <c r="A24" s="323"/>
      <c r="B24" s="449"/>
      <c r="C24" s="327"/>
      <c r="D24" s="327"/>
      <c r="E24" s="327"/>
      <c r="F24" s="327"/>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21">
        <v>6</v>
      </c>
      <c r="B26" s="447">
        <v>43262</v>
      </c>
      <c r="C26" s="325" t="s">
        <v>285</v>
      </c>
      <c r="D26" s="333" t="s">
        <v>315</v>
      </c>
      <c r="E26" s="333" t="s">
        <v>218</v>
      </c>
      <c r="F26" s="333" t="s">
        <v>287</v>
      </c>
      <c r="G26" s="450" t="s">
        <v>286</v>
      </c>
      <c r="H26" s="94"/>
    </row>
    <row r="27" spans="1:10" s="88" customFormat="1" ht="15" x14ac:dyDescent="0.25">
      <c r="A27" s="322"/>
      <c r="B27" s="448"/>
      <c r="C27" s="326"/>
      <c r="D27" s="334"/>
      <c r="E27" s="334"/>
      <c r="F27" s="334"/>
      <c r="G27" s="451"/>
      <c r="H27" s="94"/>
    </row>
    <row r="28" spans="1:10" s="88" customFormat="1" ht="102" customHeight="1" x14ac:dyDescent="0.25">
      <c r="A28" s="322"/>
      <c r="B28" s="448"/>
      <c r="C28" s="326"/>
      <c r="D28" s="334"/>
      <c r="E28" s="334"/>
      <c r="F28" s="334"/>
      <c r="G28" s="451"/>
      <c r="H28" s="94"/>
    </row>
    <row r="29" spans="1:10" s="88" customFormat="1" ht="37.5" customHeight="1" x14ac:dyDescent="0.25">
      <c r="A29" s="322"/>
      <c r="B29" s="448"/>
      <c r="C29" s="326"/>
      <c r="D29" s="334"/>
      <c r="E29" s="334"/>
      <c r="F29" s="334"/>
      <c r="G29" s="451"/>
      <c r="H29" s="94"/>
    </row>
    <row r="30" spans="1:10" thickBot="1" x14ac:dyDescent="0.3">
      <c r="A30" s="323"/>
      <c r="B30" s="449"/>
      <c r="C30" s="327"/>
      <c r="D30" s="335"/>
      <c r="E30" s="335"/>
      <c r="F30" s="335"/>
      <c r="G30" s="455"/>
      <c r="H30" s="95"/>
    </row>
    <row r="31" spans="1:10" s="88" customFormat="1" ht="14.25" customHeight="1" x14ac:dyDescent="0.25">
      <c r="A31" s="321">
        <v>7</v>
      </c>
      <c r="B31" s="447">
        <v>43264</v>
      </c>
      <c r="C31" s="325" t="s">
        <v>311</v>
      </c>
      <c r="D31" s="333" t="s">
        <v>317</v>
      </c>
      <c r="E31" s="333" t="s">
        <v>83</v>
      </c>
      <c r="F31" s="333" t="s">
        <v>282</v>
      </c>
      <c r="G31" s="450" t="s">
        <v>5</v>
      </c>
      <c r="H31" s="94"/>
    </row>
    <row r="32" spans="1:10" s="88" customFormat="1" ht="15" x14ac:dyDescent="0.25">
      <c r="A32" s="322"/>
      <c r="B32" s="448"/>
      <c r="C32" s="326"/>
      <c r="D32" s="334"/>
      <c r="E32" s="334"/>
      <c r="F32" s="334"/>
      <c r="G32" s="451"/>
      <c r="H32" s="94"/>
    </row>
    <row r="33" spans="1:8" s="88" customFormat="1" ht="30.75" customHeight="1" x14ac:dyDescent="0.25">
      <c r="A33" s="322"/>
      <c r="B33" s="448"/>
      <c r="C33" s="326"/>
      <c r="D33" s="334"/>
      <c r="E33" s="334"/>
      <c r="F33" s="334"/>
      <c r="G33" s="451"/>
      <c r="H33" s="94"/>
    </row>
    <row r="34" spans="1:8" s="88" customFormat="1" ht="66" customHeight="1" x14ac:dyDescent="0.25">
      <c r="A34" s="322"/>
      <c r="B34" s="448"/>
      <c r="C34" s="326"/>
      <c r="D34" s="334"/>
      <c r="E34" s="334"/>
      <c r="F34" s="334"/>
      <c r="G34" s="451"/>
      <c r="H34" s="94"/>
    </row>
    <row r="35" spans="1:8" ht="159" customHeight="1" thickBot="1" x14ac:dyDescent="0.3">
      <c r="A35" s="323"/>
      <c r="B35" s="449"/>
      <c r="C35" s="327"/>
      <c r="D35" s="335"/>
      <c r="E35" s="335"/>
      <c r="F35" s="335"/>
      <c r="G35" s="455"/>
      <c r="H35" s="95"/>
    </row>
    <row r="36" spans="1:8" ht="71.25" customHeight="1" x14ac:dyDescent="0.25">
      <c r="A36" s="315">
        <v>8</v>
      </c>
      <c r="B36" s="448">
        <v>43266</v>
      </c>
      <c r="C36" s="326" t="s">
        <v>274</v>
      </c>
      <c r="D36" s="326" t="s">
        <v>275</v>
      </c>
      <c r="E36" s="326" t="s">
        <v>21</v>
      </c>
      <c r="F36" s="326" t="s">
        <v>281</v>
      </c>
      <c r="G36" s="451" t="s">
        <v>312</v>
      </c>
    </row>
    <row r="37" spans="1:8" ht="47.25" customHeight="1" x14ac:dyDescent="0.25">
      <c r="A37" s="315"/>
      <c r="B37" s="448"/>
      <c r="C37" s="326"/>
      <c r="D37" s="326"/>
      <c r="E37" s="326"/>
      <c r="F37" s="326"/>
      <c r="G37" s="451"/>
    </row>
    <row r="38" spans="1:8" ht="23.25" customHeight="1" x14ac:dyDescent="0.25">
      <c r="A38" s="315"/>
      <c r="B38" s="448"/>
      <c r="C38" s="326"/>
      <c r="D38" s="326"/>
      <c r="E38" s="326"/>
      <c r="F38" s="326"/>
      <c r="G38" s="451"/>
    </row>
    <row r="39" spans="1:8" ht="97.5" customHeight="1" thickBot="1" x14ac:dyDescent="0.3">
      <c r="A39" s="315"/>
      <c r="B39" s="449"/>
      <c r="C39" s="327"/>
      <c r="D39" s="327"/>
      <c r="E39" s="327"/>
      <c r="F39" s="327"/>
      <c r="G39" s="112" t="s">
        <v>5</v>
      </c>
    </row>
    <row r="40" spans="1:8" ht="25.5" customHeight="1" x14ac:dyDescent="0.25">
      <c r="A40" s="314">
        <v>9</v>
      </c>
      <c r="B40" s="447">
        <v>43267</v>
      </c>
      <c r="C40" s="325" t="s">
        <v>225</v>
      </c>
      <c r="D40" s="325" t="s">
        <v>226</v>
      </c>
      <c r="E40" s="325" t="s">
        <v>77</v>
      </c>
      <c r="F40" s="325" t="s">
        <v>306</v>
      </c>
      <c r="G40" s="450" t="s">
        <v>229</v>
      </c>
    </row>
    <row r="41" spans="1:8" ht="22.5" customHeight="1" x14ac:dyDescent="0.25">
      <c r="A41" s="315"/>
      <c r="B41" s="448"/>
      <c r="C41" s="326"/>
      <c r="D41" s="326"/>
      <c r="E41" s="326"/>
      <c r="F41" s="326"/>
      <c r="G41" s="451"/>
    </row>
    <row r="42" spans="1:8" ht="58.5" customHeight="1" x14ac:dyDescent="0.25">
      <c r="A42" s="315"/>
      <c r="B42" s="448"/>
      <c r="C42" s="326"/>
      <c r="D42" s="326"/>
      <c r="E42" s="326"/>
      <c r="F42" s="326"/>
      <c r="G42" s="451"/>
    </row>
    <row r="43" spans="1:8" ht="74.25" customHeight="1" thickBot="1" x14ac:dyDescent="0.3">
      <c r="A43" s="316"/>
      <c r="B43" s="449"/>
      <c r="C43" s="327"/>
      <c r="D43" s="327"/>
      <c r="E43" s="327"/>
      <c r="F43" s="327"/>
      <c r="G43" s="455"/>
    </row>
    <row r="44" spans="1:8" ht="27.75" customHeight="1" x14ac:dyDescent="0.25">
      <c r="A44" s="314">
        <v>10</v>
      </c>
      <c r="B44" s="448">
        <v>43269</v>
      </c>
      <c r="C44" s="326" t="s">
        <v>198</v>
      </c>
      <c r="D44" s="326" t="s">
        <v>258</v>
      </c>
      <c r="E44" s="326" t="s">
        <v>85</v>
      </c>
      <c r="F44" s="326" t="s">
        <v>307</v>
      </c>
      <c r="G44" s="450" t="s">
        <v>260</v>
      </c>
    </row>
    <row r="45" spans="1:8" ht="45" customHeight="1" x14ac:dyDescent="0.25">
      <c r="A45" s="315"/>
      <c r="B45" s="448"/>
      <c r="C45" s="326"/>
      <c r="D45" s="326"/>
      <c r="E45" s="326"/>
      <c r="F45" s="326"/>
      <c r="G45" s="451"/>
    </row>
    <row r="46" spans="1:8" ht="129" customHeight="1" x14ac:dyDescent="0.25">
      <c r="A46" s="315"/>
      <c r="B46" s="448"/>
      <c r="C46" s="326"/>
      <c r="D46" s="326"/>
      <c r="E46" s="326"/>
      <c r="F46" s="326"/>
      <c r="G46" s="111" t="s">
        <v>13</v>
      </c>
    </row>
    <row r="47" spans="1:8" ht="32.25" customHeight="1" thickBot="1" x14ac:dyDescent="0.3">
      <c r="A47" s="316"/>
      <c r="B47" s="449"/>
      <c r="C47" s="327"/>
      <c r="D47" s="327"/>
      <c r="E47" s="327"/>
      <c r="F47" s="327"/>
      <c r="G47" s="112"/>
    </row>
    <row r="48" spans="1:8" ht="57.75" customHeight="1" x14ac:dyDescent="0.25">
      <c r="A48" s="314">
        <v>11</v>
      </c>
      <c r="B48" s="447">
        <v>43271</v>
      </c>
      <c r="C48" s="333" t="s">
        <v>288</v>
      </c>
      <c r="D48" s="333" t="s">
        <v>308</v>
      </c>
      <c r="E48" s="333" t="s">
        <v>218</v>
      </c>
      <c r="F48" s="333" t="s">
        <v>309</v>
      </c>
      <c r="G48" s="450" t="s">
        <v>299</v>
      </c>
    </row>
    <row r="49" spans="1:7" ht="213" customHeight="1" thickBot="1" x14ac:dyDescent="0.3">
      <c r="A49" s="316"/>
      <c r="B49" s="448"/>
      <c r="C49" s="334"/>
      <c r="D49" s="334"/>
      <c r="E49" s="334"/>
      <c r="F49" s="334"/>
      <c r="G49" s="455"/>
    </row>
    <row r="50" spans="1:7" ht="27.75" customHeight="1" x14ac:dyDescent="0.25">
      <c r="A50" s="314">
        <v>12</v>
      </c>
      <c r="B50" s="447">
        <v>43274</v>
      </c>
      <c r="C50" s="325" t="s">
        <v>225</v>
      </c>
      <c r="D50" s="325" t="s">
        <v>226</v>
      </c>
      <c r="E50" s="325" t="s">
        <v>21</v>
      </c>
      <c r="F50" s="325" t="s">
        <v>289</v>
      </c>
      <c r="G50" s="450" t="s">
        <v>13</v>
      </c>
    </row>
    <row r="51" spans="1:7" ht="27.75" customHeight="1" x14ac:dyDescent="0.25">
      <c r="A51" s="315"/>
      <c r="B51" s="448"/>
      <c r="C51" s="326"/>
      <c r="D51" s="326"/>
      <c r="E51" s="326"/>
      <c r="F51" s="326"/>
      <c r="G51" s="451"/>
    </row>
    <row r="52" spans="1:7" ht="43.5" customHeight="1" x14ac:dyDescent="0.25">
      <c r="A52" s="315"/>
      <c r="B52" s="448"/>
      <c r="C52" s="326"/>
      <c r="D52" s="326"/>
      <c r="E52" s="326"/>
      <c r="F52" s="326"/>
      <c r="G52" s="451"/>
    </row>
    <row r="53" spans="1:7" ht="113.25" customHeight="1" thickBot="1" x14ac:dyDescent="0.3">
      <c r="A53" s="316"/>
      <c r="B53" s="449"/>
      <c r="C53" s="327"/>
      <c r="D53" s="327"/>
      <c r="E53" s="327"/>
      <c r="F53" s="327"/>
      <c r="G53" s="455"/>
    </row>
    <row r="54" spans="1:7" ht="27.75" customHeight="1" x14ac:dyDescent="0.25">
      <c r="A54" s="314">
        <v>13</v>
      </c>
      <c r="B54" s="448">
        <v>43277</v>
      </c>
      <c r="C54" s="325" t="s">
        <v>225</v>
      </c>
      <c r="D54" s="325" t="s">
        <v>226</v>
      </c>
      <c r="E54" s="325" t="s">
        <v>21</v>
      </c>
      <c r="F54" s="325" t="s">
        <v>290</v>
      </c>
      <c r="G54" s="450" t="s">
        <v>5</v>
      </c>
    </row>
    <row r="55" spans="1:7" ht="27.75" customHeight="1" x14ac:dyDescent="0.25">
      <c r="A55" s="315"/>
      <c r="B55" s="448"/>
      <c r="C55" s="326"/>
      <c r="D55" s="326"/>
      <c r="E55" s="326"/>
      <c r="F55" s="326"/>
      <c r="G55" s="451"/>
    </row>
    <row r="56" spans="1:7" ht="54" customHeight="1" x14ac:dyDescent="0.25">
      <c r="A56" s="315"/>
      <c r="B56" s="448"/>
      <c r="C56" s="326"/>
      <c r="D56" s="326"/>
      <c r="E56" s="326"/>
      <c r="F56" s="326"/>
      <c r="G56" s="451"/>
    </row>
    <row r="57" spans="1:7" ht="65.25" customHeight="1" thickBot="1" x14ac:dyDescent="0.3">
      <c r="A57" s="316"/>
      <c r="B57" s="449"/>
      <c r="C57" s="327"/>
      <c r="D57" s="327"/>
      <c r="E57" s="327"/>
      <c r="F57" s="327"/>
      <c r="G57" s="455"/>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4">
        <v>15</v>
      </c>
      <c r="B59" s="447"/>
      <c r="C59" s="325" t="s">
        <v>318</v>
      </c>
      <c r="D59" s="325" t="s">
        <v>319</v>
      </c>
      <c r="E59" s="325" t="s">
        <v>320</v>
      </c>
      <c r="F59" s="325" t="s">
        <v>300</v>
      </c>
      <c r="G59" s="110" t="s">
        <v>5</v>
      </c>
    </row>
    <row r="60" spans="1:7" ht="27.75" customHeight="1" x14ac:dyDescent="0.25">
      <c r="A60" s="315"/>
      <c r="B60" s="448"/>
      <c r="C60" s="326"/>
      <c r="D60" s="326"/>
      <c r="E60" s="326"/>
      <c r="F60" s="326"/>
      <c r="G60" s="111" t="s">
        <v>197</v>
      </c>
    </row>
    <row r="61" spans="1:7" ht="32.25" customHeight="1" x14ac:dyDescent="0.25">
      <c r="A61" s="315"/>
      <c r="B61" s="448"/>
      <c r="C61" s="326"/>
      <c r="D61" s="326"/>
      <c r="E61" s="326"/>
      <c r="F61" s="326"/>
      <c r="G61" s="111"/>
    </row>
    <row r="62" spans="1:7" ht="25.5" customHeight="1" thickBot="1" x14ac:dyDescent="0.3">
      <c r="A62" s="316"/>
      <c r="B62" s="449"/>
      <c r="C62" s="327"/>
      <c r="D62" s="327"/>
      <c r="E62" s="327"/>
      <c r="F62" s="327"/>
      <c r="G62" s="112"/>
    </row>
    <row r="63" spans="1:7" ht="11.25" customHeight="1" x14ac:dyDescent="0.25">
      <c r="A63" s="314">
        <v>16</v>
      </c>
      <c r="B63" s="447">
        <v>43279</v>
      </c>
      <c r="C63" s="325" t="s">
        <v>272</v>
      </c>
      <c r="D63" s="325" t="s">
        <v>273</v>
      </c>
      <c r="E63" s="325" t="s">
        <v>83</v>
      </c>
      <c r="F63" s="325" t="s">
        <v>321</v>
      </c>
      <c r="G63" s="110" t="s">
        <v>13</v>
      </c>
    </row>
    <row r="64" spans="1:7" ht="117.75" customHeight="1" x14ac:dyDescent="0.25">
      <c r="A64" s="315"/>
      <c r="B64" s="448"/>
      <c r="C64" s="326"/>
      <c r="D64" s="326"/>
      <c r="E64" s="326"/>
      <c r="F64" s="326"/>
      <c r="G64" s="111" t="s">
        <v>313</v>
      </c>
    </row>
    <row r="65" spans="1:7" ht="55.5" customHeight="1" x14ac:dyDescent="0.25">
      <c r="A65" s="315"/>
      <c r="B65" s="448"/>
      <c r="C65" s="326"/>
      <c r="D65" s="326"/>
      <c r="E65" s="326"/>
      <c r="F65" s="326"/>
      <c r="G65" s="451" t="s">
        <v>314</v>
      </c>
    </row>
    <row r="66" spans="1:7" ht="60.75" customHeight="1" thickBot="1" x14ac:dyDescent="0.3">
      <c r="A66" s="316"/>
      <c r="B66" s="449"/>
      <c r="C66" s="327"/>
      <c r="D66" s="327"/>
      <c r="E66" s="327"/>
      <c r="F66" s="327"/>
      <c r="G66" s="455"/>
    </row>
    <row r="67" spans="1:7" ht="27.75" customHeight="1" x14ac:dyDescent="0.25">
      <c r="A67" s="314">
        <v>17</v>
      </c>
      <c r="B67" s="447">
        <v>43281</v>
      </c>
      <c r="C67" s="325" t="s">
        <v>291</v>
      </c>
      <c r="D67" s="325" t="s">
        <v>292</v>
      </c>
      <c r="E67" s="325" t="s">
        <v>83</v>
      </c>
      <c r="F67" s="325" t="s">
        <v>310</v>
      </c>
      <c r="G67" s="450" t="s">
        <v>4</v>
      </c>
    </row>
    <row r="68" spans="1:7" ht="65.25" customHeight="1" x14ac:dyDescent="0.25">
      <c r="A68" s="315"/>
      <c r="B68" s="448"/>
      <c r="C68" s="326"/>
      <c r="D68" s="326"/>
      <c r="E68" s="326"/>
      <c r="F68" s="326"/>
      <c r="G68" s="451"/>
    </row>
    <row r="69" spans="1:7" ht="96" customHeight="1" x14ac:dyDescent="0.25">
      <c r="A69" s="315"/>
      <c r="B69" s="448"/>
      <c r="C69" s="326"/>
      <c r="D69" s="326"/>
      <c r="E69" s="326"/>
      <c r="F69" s="326"/>
      <c r="G69" s="451"/>
    </row>
    <row r="70" spans="1:7" thickBot="1" x14ac:dyDescent="0.3">
      <c r="A70" s="316"/>
      <c r="B70" s="449"/>
      <c r="C70" s="327"/>
      <c r="D70" s="327"/>
      <c r="E70" s="327"/>
      <c r="F70" s="327"/>
      <c r="G70" s="455"/>
    </row>
    <row r="71" spans="1:7" ht="27.75" customHeight="1" x14ac:dyDescent="0.25">
      <c r="A71" s="314">
        <v>18</v>
      </c>
      <c r="B71" s="447">
        <v>43281</v>
      </c>
      <c r="C71" s="325" t="s">
        <v>294</v>
      </c>
      <c r="D71" s="325" t="s">
        <v>316</v>
      </c>
      <c r="E71" s="325" t="s">
        <v>293</v>
      </c>
      <c r="F71" s="325" t="s">
        <v>322</v>
      </c>
      <c r="G71" s="450" t="s">
        <v>260</v>
      </c>
    </row>
    <row r="72" spans="1:7" ht="25.5" customHeight="1" x14ac:dyDescent="0.25">
      <c r="A72" s="315"/>
      <c r="B72" s="448"/>
      <c r="C72" s="326"/>
      <c r="D72" s="326"/>
      <c r="E72" s="326"/>
      <c r="F72" s="326"/>
      <c r="G72" s="451"/>
    </row>
    <row r="73" spans="1:7" ht="99" customHeight="1" x14ac:dyDescent="0.25">
      <c r="A73" s="315"/>
      <c r="B73" s="448"/>
      <c r="C73" s="326"/>
      <c r="D73" s="326"/>
      <c r="E73" s="326"/>
      <c r="F73" s="326"/>
      <c r="G73" s="451"/>
    </row>
    <row r="74" spans="1:7" ht="27.75" customHeight="1" thickBot="1" x14ac:dyDescent="0.3">
      <c r="A74" s="316"/>
      <c r="B74" s="449"/>
      <c r="C74" s="327"/>
      <c r="D74" s="327"/>
      <c r="E74" s="327"/>
      <c r="F74" s="327"/>
      <c r="G74" s="455"/>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5" t="s">
        <v>6</v>
      </c>
      <c r="B2" s="365"/>
      <c r="C2" s="365"/>
    </row>
    <row r="3" spans="1:4" ht="18.75" x14ac:dyDescent="0.3">
      <c r="A3" s="365" t="s">
        <v>7</v>
      </c>
      <c r="B3" s="365"/>
      <c r="C3" s="365"/>
    </row>
    <row r="5" spans="1:4" x14ac:dyDescent="0.25">
      <c r="A5" s="366" t="s">
        <v>279</v>
      </c>
      <c r="B5" s="366"/>
      <c r="C5" s="366"/>
    </row>
    <row r="6" spans="1:4" ht="18.75" x14ac:dyDescent="0.3">
      <c r="C6" s="471" t="s">
        <v>276</v>
      </c>
      <c r="D6" s="471"/>
    </row>
    <row r="7" spans="1:4" ht="18.75" x14ac:dyDescent="0.3">
      <c r="A7" s="96" t="s">
        <v>297</v>
      </c>
      <c r="C7" s="97">
        <f>+JUNIO!A71</f>
        <v>18</v>
      </c>
    </row>
    <row r="8" spans="1:4" x14ac:dyDescent="0.25">
      <c r="A8" s="366" t="s">
        <v>295</v>
      </c>
      <c r="B8" s="366"/>
      <c r="C8" s="366"/>
      <c r="D8" s="366"/>
    </row>
    <row r="9" spans="1:4" x14ac:dyDescent="0.25">
      <c r="A9" s="336" t="s">
        <v>10</v>
      </c>
      <c r="B9" s="338"/>
      <c r="C9" s="3">
        <f>+JUNIO!I9</f>
        <v>7</v>
      </c>
    </row>
    <row r="10" spans="1:4" x14ac:dyDescent="0.25">
      <c r="A10" s="336" t="s">
        <v>11</v>
      </c>
      <c r="B10" s="338"/>
      <c r="C10" s="3">
        <f>+JUNIO!J9</f>
        <v>2</v>
      </c>
    </row>
    <row r="11" spans="1:4" x14ac:dyDescent="0.25">
      <c r="A11" s="336" t="s">
        <v>12</v>
      </c>
      <c r="B11" s="338"/>
      <c r="C11" s="3">
        <f>+JUNIO!K9</f>
        <v>4</v>
      </c>
    </row>
    <row r="12" spans="1:4" x14ac:dyDescent="0.25">
      <c r="A12" s="336" t="s">
        <v>124</v>
      </c>
      <c r="B12" s="338"/>
      <c r="C12" s="3">
        <f>+JUNIO!L9</f>
        <v>6</v>
      </c>
    </row>
    <row r="13" spans="1:4" x14ac:dyDescent="0.25">
      <c r="A13" s="336" t="s">
        <v>125</v>
      </c>
      <c r="B13" s="338"/>
      <c r="C13" s="3">
        <f>+JUNIO!M9</f>
        <v>4</v>
      </c>
    </row>
    <row r="14" spans="1:4" x14ac:dyDescent="0.25">
      <c r="A14" s="336" t="s">
        <v>126</v>
      </c>
      <c r="B14" s="338"/>
      <c r="C14" s="3">
        <f>+JUNIO!N9</f>
        <v>1</v>
      </c>
    </row>
    <row r="15" spans="1:4" x14ac:dyDescent="0.25">
      <c r="A15" s="336" t="s">
        <v>127</v>
      </c>
      <c r="B15" s="338"/>
      <c r="C15" s="3">
        <f>+JUNIO!O9</f>
        <v>3</v>
      </c>
    </row>
    <row r="16" spans="1:4" x14ac:dyDescent="0.25">
      <c r="A16" s="336" t="s">
        <v>128</v>
      </c>
      <c r="B16" s="338"/>
      <c r="C16" s="3">
        <f>+JUNIO!P9</f>
        <v>3</v>
      </c>
    </row>
    <row r="33" spans="1:4" ht="15.75" thickBot="1" x14ac:dyDescent="0.3">
      <c r="A33" s="20" t="s">
        <v>35</v>
      </c>
      <c r="B33" s="21"/>
      <c r="C33" s="21"/>
    </row>
    <row r="34" spans="1:4" ht="24.75" customHeight="1" x14ac:dyDescent="0.25">
      <c r="A34" s="420" t="s">
        <v>136</v>
      </c>
      <c r="B34" s="421"/>
      <c r="C34" s="421"/>
      <c r="D34" s="422"/>
    </row>
    <row r="35" spans="1:4" ht="24.75" customHeight="1" x14ac:dyDescent="0.25">
      <c r="A35" s="414" t="s">
        <v>137</v>
      </c>
      <c r="B35" s="415"/>
      <c r="C35" s="415"/>
      <c r="D35" s="416"/>
    </row>
    <row r="36" spans="1:4" ht="24.75" customHeight="1" x14ac:dyDescent="0.25">
      <c r="A36" s="414" t="s">
        <v>138</v>
      </c>
      <c r="B36" s="415"/>
      <c r="C36" s="415"/>
      <c r="D36" s="416"/>
    </row>
    <row r="37" spans="1:4" ht="24.75" customHeight="1" x14ac:dyDescent="0.25">
      <c r="A37" s="414" t="s">
        <v>139</v>
      </c>
      <c r="B37" s="415"/>
      <c r="C37" s="415"/>
      <c r="D37" s="416"/>
    </row>
    <row r="38" spans="1:4" ht="24.75" customHeight="1" x14ac:dyDescent="0.25">
      <c r="A38" s="414" t="s">
        <v>140</v>
      </c>
      <c r="B38" s="415"/>
      <c r="C38" s="415"/>
      <c r="D38" s="416"/>
    </row>
    <row r="39" spans="1:4" ht="24.75" customHeight="1" x14ac:dyDescent="0.25">
      <c r="A39" s="414" t="s">
        <v>141</v>
      </c>
      <c r="B39" s="415"/>
      <c r="C39" s="415"/>
      <c r="D39" s="416"/>
    </row>
    <row r="40" spans="1:4" ht="24.75" customHeight="1" x14ac:dyDescent="0.25">
      <c r="A40" s="414" t="s">
        <v>143</v>
      </c>
      <c r="B40" s="415"/>
      <c r="C40" s="415"/>
      <c r="D40" s="416"/>
    </row>
    <row r="41" spans="1:4" ht="24.75" customHeight="1" thickBot="1" x14ac:dyDescent="0.3">
      <c r="A41" s="417" t="s">
        <v>142</v>
      </c>
      <c r="B41" s="418"/>
      <c r="C41" s="418"/>
      <c r="D41" s="419"/>
    </row>
  </sheetData>
  <mergeCells count="21">
    <mergeCell ref="A16:B16"/>
    <mergeCell ref="A2:C2"/>
    <mergeCell ref="A3:C3"/>
    <mergeCell ref="A5:C5"/>
    <mergeCell ref="C6:D6"/>
    <mergeCell ref="A9:B9"/>
    <mergeCell ref="A10:B10"/>
    <mergeCell ref="A8:D8"/>
    <mergeCell ref="A11:B11"/>
    <mergeCell ref="A12:B12"/>
    <mergeCell ref="A13:B13"/>
    <mergeCell ref="A14:B14"/>
    <mergeCell ref="A15:B15"/>
    <mergeCell ref="A40:D40"/>
    <mergeCell ref="A41:D41"/>
    <mergeCell ref="A34:D34"/>
    <mergeCell ref="A35:D35"/>
    <mergeCell ref="A36:D36"/>
    <mergeCell ref="A37:D37"/>
    <mergeCell ref="A38:D38"/>
    <mergeCell ref="A39:D39"/>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13" t="s">
        <v>115</v>
      </c>
      <c r="B6" s="413"/>
      <c r="C6" s="413"/>
      <c r="D6" s="413"/>
      <c r="E6" s="413"/>
      <c r="F6" s="413"/>
      <c r="G6" s="413"/>
    </row>
    <row r="7" spans="1:15" ht="19.5" thickBot="1" x14ac:dyDescent="0.3">
      <c r="A7" s="138" t="s">
        <v>191</v>
      </c>
      <c r="B7" s="9"/>
      <c r="C7" s="9"/>
      <c r="D7" s="114"/>
      <c r="E7" s="114"/>
      <c r="F7" s="115"/>
      <c r="G7" s="137" t="s">
        <v>325</v>
      </c>
    </row>
    <row r="8" spans="1:15" ht="75.75" thickBot="1" x14ac:dyDescent="0.3">
      <c r="A8" s="434" t="s">
        <v>1</v>
      </c>
      <c r="B8" s="435"/>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72">
        <v>1</v>
      </c>
      <c r="B9" s="448">
        <v>43282</v>
      </c>
      <c r="C9" s="325" t="s">
        <v>328</v>
      </c>
      <c r="D9" s="493" t="s">
        <v>258</v>
      </c>
      <c r="E9" s="450" t="s">
        <v>85</v>
      </c>
      <c r="F9" s="450" t="s">
        <v>374</v>
      </c>
      <c r="G9" s="450" t="s">
        <v>375</v>
      </c>
      <c r="H9" s="54">
        <v>14</v>
      </c>
      <c r="I9" s="136"/>
      <c r="J9" s="136">
        <v>13</v>
      </c>
      <c r="K9" s="136"/>
      <c r="L9" s="136">
        <v>3</v>
      </c>
      <c r="M9" s="136"/>
      <c r="N9" s="136">
        <v>2</v>
      </c>
      <c r="O9" s="136"/>
    </row>
    <row r="10" spans="1:15" ht="15.75" customHeight="1" x14ac:dyDescent="0.25">
      <c r="A10" s="473"/>
      <c r="B10" s="448"/>
      <c r="C10" s="326"/>
      <c r="D10" s="494"/>
      <c r="E10" s="451"/>
      <c r="F10" s="451"/>
      <c r="G10" s="451"/>
    </row>
    <row r="11" spans="1:15" ht="19.5" customHeight="1" x14ac:dyDescent="0.25">
      <c r="A11" s="473"/>
      <c r="B11" s="448"/>
      <c r="C11" s="326"/>
      <c r="D11" s="494"/>
      <c r="E11" s="451"/>
      <c r="F11" s="451"/>
      <c r="G11" s="451"/>
    </row>
    <row r="12" spans="1:15" ht="165.75" customHeight="1" thickBot="1" x14ac:dyDescent="0.3">
      <c r="A12" s="474"/>
      <c r="B12" s="449"/>
      <c r="C12" s="327"/>
      <c r="D12" s="495"/>
      <c r="E12" s="455"/>
      <c r="F12" s="455"/>
      <c r="G12" s="455"/>
    </row>
    <row r="13" spans="1:15" ht="15" customHeight="1" x14ac:dyDescent="0.25">
      <c r="A13" s="472">
        <v>2</v>
      </c>
      <c r="B13" s="448">
        <v>43282</v>
      </c>
      <c r="C13" s="504" t="s">
        <v>354</v>
      </c>
      <c r="D13" s="507" t="s">
        <v>353</v>
      </c>
      <c r="E13" s="456" t="s">
        <v>357</v>
      </c>
      <c r="F13" s="450" t="s">
        <v>376</v>
      </c>
      <c r="G13" s="450" t="s">
        <v>377</v>
      </c>
    </row>
    <row r="14" spans="1:15" ht="8.25" customHeight="1" x14ac:dyDescent="0.25">
      <c r="A14" s="473"/>
      <c r="B14" s="448"/>
      <c r="C14" s="505"/>
      <c r="D14" s="508"/>
      <c r="E14" s="457"/>
      <c r="F14" s="451"/>
      <c r="G14" s="451"/>
    </row>
    <row r="15" spans="1:15" ht="8.25" customHeight="1" x14ac:dyDescent="0.25">
      <c r="A15" s="473"/>
      <c r="B15" s="448"/>
      <c r="C15" s="505"/>
      <c r="D15" s="508"/>
      <c r="E15" s="457"/>
      <c r="F15" s="451"/>
      <c r="G15" s="451"/>
    </row>
    <row r="16" spans="1:15" ht="260.25" customHeight="1" thickBot="1" x14ac:dyDescent="0.3">
      <c r="A16" s="474"/>
      <c r="B16" s="449"/>
      <c r="C16" s="506"/>
      <c r="D16" s="509"/>
      <c r="E16" s="458"/>
      <c r="F16" s="455"/>
      <c r="G16" s="455"/>
    </row>
    <row r="17" spans="1:7" ht="15" hidden="1" customHeight="1" x14ac:dyDescent="0.25">
      <c r="A17" s="479">
        <v>3</v>
      </c>
      <c r="B17" s="448">
        <v>43284</v>
      </c>
      <c r="C17" s="325" t="s">
        <v>338</v>
      </c>
      <c r="D17" s="499" t="s">
        <v>336</v>
      </c>
      <c r="E17" s="450" t="s">
        <v>21</v>
      </c>
      <c r="F17" s="450" t="s">
        <v>379</v>
      </c>
      <c r="G17" s="450" t="s">
        <v>378</v>
      </c>
    </row>
    <row r="18" spans="1:7" ht="15" hidden="1" x14ac:dyDescent="0.25">
      <c r="A18" s="480"/>
      <c r="B18" s="448"/>
      <c r="C18" s="326"/>
      <c r="D18" s="500"/>
      <c r="E18" s="451"/>
      <c r="F18" s="497"/>
      <c r="G18" s="451"/>
    </row>
    <row r="19" spans="1:7" ht="4.5" hidden="1" customHeight="1" x14ac:dyDescent="0.25">
      <c r="A19" s="480"/>
      <c r="B19" s="448"/>
      <c r="C19" s="326"/>
      <c r="D19" s="500"/>
      <c r="E19" s="451"/>
      <c r="F19" s="497"/>
      <c r="G19" s="451"/>
    </row>
    <row r="20" spans="1:7" ht="158.25" customHeight="1" thickBot="1" x14ac:dyDescent="0.3">
      <c r="A20" s="481"/>
      <c r="B20" s="449"/>
      <c r="C20" s="327"/>
      <c r="D20" s="501"/>
      <c r="E20" s="455"/>
      <c r="F20" s="498"/>
      <c r="G20" s="455"/>
    </row>
    <row r="21" spans="1:7" ht="15" x14ac:dyDescent="0.25">
      <c r="A21" s="479">
        <v>4</v>
      </c>
      <c r="B21" s="482">
        <v>43284</v>
      </c>
      <c r="C21" s="476" t="s">
        <v>365</v>
      </c>
      <c r="D21" s="487" t="s">
        <v>334</v>
      </c>
      <c r="E21" s="487"/>
      <c r="F21" s="476" t="s">
        <v>380</v>
      </c>
      <c r="G21" s="476" t="s">
        <v>220</v>
      </c>
    </row>
    <row r="22" spans="1:7" ht="15" x14ac:dyDescent="0.25">
      <c r="A22" s="480"/>
      <c r="B22" s="482"/>
      <c r="C22" s="477"/>
      <c r="D22" s="488"/>
      <c r="E22" s="488"/>
      <c r="F22" s="477"/>
      <c r="G22" s="477"/>
    </row>
    <row r="23" spans="1:7" ht="27.75" customHeight="1" x14ac:dyDescent="0.25">
      <c r="A23" s="480"/>
      <c r="B23" s="482"/>
      <c r="C23" s="477"/>
      <c r="D23" s="488"/>
      <c r="E23" s="488"/>
      <c r="F23" s="477"/>
      <c r="G23" s="477"/>
    </row>
    <row r="24" spans="1:7" ht="93.75" customHeight="1" thickBot="1" x14ac:dyDescent="0.3">
      <c r="A24" s="481"/>
      <c r="B24" s="483"/>
      <c r="C24" s="478"/>
      <c r="D24" s="489"/>
      <c r="E24" s="489"/>
      <c r="F24" s="478"/>
      <c r="G24" s="478"/>
    </row>
    <row r="25" spans="1:7" ht="9" customHeight="1" x14ac:dyDescent="0.25">
      <c r="A25" s="479">
        <v>5</v>
      </c>
      <c r="B25" s="516">
        <v>43286</v>
      </c>
      <c r="C25" s="513" t="s">
        <v>328</v>
      </c>
      <c r="D25" s="490" t="s">
        <v>258</v>
      </c>
      <c r="E25" s="490" t="s">
        <v>21</v>
      </c>
      <c r="F25" s="476" t="s">
        <v>394</v>
      </c>
      <c r="G25" s="476" t="s">
        <v>260</v>
      </c>
    </row>
    <row r="26" spans="1:7" ht="15" x14ac:dyDescent="0.25">
      <c r="A26" s="480"/>
      <c r="B26" s="517"/>
      <c r="C26" s="514"/>
      <c r="D26" s="491"/>
      <c r="E26" s="491"/>
      <c r="F26" s="477"/>
      <c r="G26" s="477"/>
    </row>
    <row r="27" spans="1:7" ht="5.25" customHeight="1" x14ac:dyDescent="0.25">
      <c r="A27" s="480"/>
      <c r="B27" s="517"/>
      <c r="C27" s="514"/>
      <c r="D27" s="491"/>
      <c r="E27" s="491"/>
      <c r="F27" s="477"/>
      <c r="G27" s="477"/>
    </row>
    <row r="28" spans="1:7" ht="125.25" customHeight="1" thickBot="1" x14ac:dyDescent="0.3">
      <c r="A28" s="481"/>
      <c r="B28" s="518"/>
      <c r="C28" s="515"/>
      <c r="D28" s="492"/>
      <c r="E28" s="492"/>
      <c r="F28" s="478"/>
      <c r="G28" s="478"/>
    </row>
    <row r="29" spans="1:7" ht="15" customHeight="1" x14ac:dyDescent="0.25">
      <c r="A29" s="479">
        <v>6</v>
      </c>
      <c r="B29" s="448">
        <v>43287</v>
      </c>
      <c r="C29" s="318" t="s">
        <v>331</v>
      </c>
      <c r="D29" s="487" t="s">
        <v>332</v>
      </c>
      <c r="E29" s="476" t="s">
        <v>333</v>
      </c>
      <c r="F29" s="476" t="s">
        <v>395</v>
      </c>
      <c r="G29" s="476" t="s">
        <v>202</v>
      </c>
    </row>
    <row r="30" spans="1:7" ht="15" x14ac:dyDescent="0.25">
      <c r="A30" s="480"/>
      <c r="B30" s="448"/>
      <c r="C30" s="319"/>
      <c r="D30" s="488"/>
      <c r="E30" s="477"/>
      <c r="F30" s="477"/>
      <c r="G30" s="477"/>
    </row>
    <row r="31" spans="1:7" ht="15" x14ac:dyDescent="0.25">
      <c r="A31" s="480"/>
      <c r="B31" s="448"/>
      <c r="C31" s="319"/>
      <c r="D31" s="488"/>
      <c r="E31" s="477"/>
      <c r="F31" s="477"/>
      <c r="G31" s="477"/>
    </row>
    <row r="32" spans="1:7" ht="91.5" customHeight="1" thickBot="1" x14ac:dyDescent="0.3">
      <c r="A32" s="481"/>
      <c r="B32" s="449"/>
      <c r="C32" s="320"/>
      <c r="D32" s="489"/>
      <c r="E32" s="478"/>
      <c r="F32" s="478"/>
      <c r="G32" s="478"/>
    </row>
    <row r="33" spans="1:7" ht="15" hidden="1" x14ac:dyDescent="0.25">
      <c r="A33" s="479">
        <v>7</v>
      </c>
      <c r="B33" s="448">
        <v>43288</v>
      </c>
      <c r="C33" s="325" t="s">
        <v>364</v>
      </c>
      <c r="D33" s="499" t="s">
        <v>335</v>
      </c>
      <c r="E33" s="450" t="s">
        <v>333</v>
      </c>
      <c r="F33" s="496" t="s">
        <v>382</v>
      </c>
      <c r="G33" s="450" t="s">
        <v>381</v>
      </c>
    </row>
    <row r="34" spans="1:7" ht="15" hidden="1" x14ac:dyDescent="0.25">
      <c r="A34" s="480"/>
      <c r="B34" s="448"/>
      <c r="C34" s="326"/>
      <c r="D34" s="500"/>
      <c r="E34" s="451"/>
      <c r="F34" s="497"/>
      <c r="G34" s="451"/>
    </row>
    <row r="35" spans="1:7" ht="15" hidden="1" x14ac:dyDescent="0.25">
      <c r="A35" s="480"/>
      <c r="B35" s="448"/>
      <c r="C35" s="326"/>
      <c r="D35" s="500"/>
      <c r="E35" s="451"/>
      <c r="F35" s="497"/>
      <c r="G35" s="451"/>
    </row>
    <row r="36" spans="1:7" ht="162" customHeight="1" thickBot="1" x14ac:dyDescent="0.3">
      <c r="A36" s="481"/>
      <c r="B36" s="449"/>
      <c r="C36" s="327"/>
      <c r="D36" s="501"/>
      <c r="E36" s="455"/>
      <c r="F36" s="498"/>
      <c r="G36" s="455"/>
    </row>
    <row r="37" spans="1:7" ht="15" x14ac:dyDescent="0.25">
      <c r="A37" s="479">
        <v>8</v>
      </c>
      <c r="B37" s="482">
        <v>43290</v>
      </c>
      <c r="C37" s="468" t="s">
        <v>343</v>
      </c>
      <c r="D37" s="484" t="s">
        <v>344</v>
      </c>
      <c r="E37" s="476" t="s">
        <v>83</v>
      </c>
      <c r="F37" s="476" t="s">
        <v>393</v>
      </c>
      <c r="G37" s="476" t="s">
        <v>383</v>
      </c>
    </row>
    <row r="38" spans="1:7" ht="22.5" customHeight="1" x14ac:dyDescent="0.25">
      <c r="A38" s="480"/>
      <c r="B38" s="482"/>
      <c r="C38" s="469"/>
      <c r="D38" s="485"/>
      <c r="E38" s="477"/>
      <c r="F38" s="477"/>
      <c r="G38" s="477"/>
    </row>
    <row r="39" spans="1:7" ht="68.25" customHeight="1" x14ac:dyDescent="0.25">
      <c r="A39" s="480"/>
      <c r="B39" s="482"/>
      <c r="C39" s="469"/>
      <c r="D39" s="485"/>
      <c r="E39" s="477"/>
      <c r="F39" s="477"/>
      <c r="G39" s="477"/>
    </row>
    <row r="40" spans="1:7" ht="66.75" customHeight="1" thickBot="1" x14ac:dyDescent="0.3">
      <c r="A40" s="481"/>
      <c r="B40" s="483"/>
      <c r="C40" s="470"/>
      <c r="D40" s="486"/>
      <c r="E40" s="478"/>
      <c r="F40" s="478"/>
      <c r="G40" s="478"/>
    </row>
    <row r="41" spans="1:7" ht="66.75" customHeight="1" x14ac:dyDescent="0.25">
      <c r="A41" s="479">
        <v>9</v>
      </c>
      <c r="B41" s="482">
        <v>43291</v>
      </c>
      <c r="C41" s="318" t="s">
        <v>214</v>
      </c>
      <c r="D41" s="487" t="s">
        <v>315</v>
      </c>
      <c r="E41" s="476" t="s">
        <v>333</v>
      </c>
      <c r="F41" s="476" t="s">
        <v>384</v>
      </c>
      <c r="G41" s="476" t="s">
        <v>202</v>
      </c>
    </row>
    <row r="42" spans="1:7" ht="66.75" customHeight="1" x14ac:dyDescent="0.25">
      <c r="A42" s="480"/>
      <c r="B42" s="482"/>
      <c r="C42" s="319"/>
      <c r="D42" s="488"/>
      <c r="E42" s="477"/>
      <c r="F42" s="477"/>
      <c r="G42" s="477"/>
    </row>
    <row r="43" spans="1:7" ht="14.25" customHeight="1" x14ac:dyDescent="0.25">
      <c r="A43" s="480"/>
      <c r="B43" s="482"/>
      <c r="C43" s="319"/>
      <c r="D43" s="488"/>
      <c r="E43" s="477"/>
      <c r="F43" s="477"/>
      <c r="G43" s="477"/>
    </row>
    <row r="44" spans="1:7" ht="12" customHeight="1" thickBot="1" x14ac:dyDescent="0.3">
      <c r="A44" s="481"/>
      <c r="B44" s="483"/>
      <c r="C44" s="320"/>
      <c r="D44" s="489"/>
      <c r="E44" s="478"/>
      <c r="F44" s="478"/>
      <c r="G44" s="478"/>
    </row>
    <row r="45" spans="1:7" ht="15" x14ac:dyDescent="0.25">
      <c r="A45" s="479">
        <v>10</v>
      </c>
      <c r="B45" s="482">
        <v>42929</v>
      </c>
      <c r="C45" s="468" t="s">
        <v>351</v>
      </c>
      <c r="D45" s="484" t="s">
        <v>352</v>
      </c>
      <c r="E45" s="487" t="s">
        <v>77</v>
      </c>
      <c r="F45" s="318" t="s">
        <v>385</v>
      </c>
      <c r="G45" s="476" t="s">
        <v>386</v>
      </c>
    </row>
    <row r="46" spans="1:7" ht="15" x14ac:dyDescent="0.25">
      <c r="A46" s="480"/>
      <c r="B46" s="482"/>
      <c r="C46" s="469"/>
      <c r="D46" s="485"/>
      <c r="E46" s="488"/>
      <c r="F46" s="319"/>
      <c r="G46" s="477"/>
    </row>
    <row r="47" spans="1:7" ht="15" x14ac:dyDescent="0.25">
      <c r="A47" s="480"/>
      <c r="B47" s="482"/>
      <c r="C47" s="469"/>
      <c r="D47" s="485"/>
      <c r="E47" s="488"/>
      <c r="F47" s="319"/>
      <c r="G47" s="477"/>
    </row>
    <row r="48" spans="1:7" ht="129.75" customHeight="1" thickBot="1" x14ac:dyDescent="0.3">
      <c r="A48" s="481"/>
      <c r="B48" s="483"/>
      <c r="C48" s="470"/>
      <c r="D48" s="486"/>
      <c r="E48" s="489"/>
      <c r="F48" s="320"/>
      <c r="G48" s="478"/>
    </row>
    <row r="49" spans="1:9" ht="15" hidden="1" customHeight="1" x14ac:dyDescent="0.25">
      <c r="A49" s="479">
        <v>11</v>
      </c>
      <c r="B49" s="447">
        <v>43296</v>
      </c>
      <c r="C49" s="456" t="s">
        <v>272</v>
      </c>
      <c r="D49" s="456" t="s">
        <v>273</v>
      </c>
      <c r="E49" s="456" t="s">
        <v>21</v>
      </c>
      <c r="F49" s="325" t="s">
        <v>387</v>
      </c>
      <c r="G49" s="456" t="s">
        <v>356</v>
      </c>
    </row>
    <row r="50" spans="1:9" ht="15" hidden="1" x14ac:dyDescent="0.25">
      <c r="A50" s="480"/>
      <c r="B50" s="448"/>
      <c r="C50" s="457"/>
      <c r="D50" s="457"/>
      <c r="E50" s="457"/>
      <c r="F50" s="326"/>
      <c r="G50" s="457"/>
    </row>
    <row r="51" spans="1:9" ht="15" hidden="1" x14ac:dyDescent="0.25">
      <c r="A51" s="480"/>
      <c r="B51" s="448"/>
      <c r="C51" s="457"/>
      <c r="D51" s="457"/>
      <c r="E51" s="457"/>
      <c r="F51" s="326"/>
      <c r="G51" s="457"/>
    </row>
    <row r="52" spans="1:9" ht="162.75" customHeight="1" thickBot="1" x14ac:dyDescent="0.3">
      <c r="A52" s="481"/>
      <c r="B52" s="449"/>
      <c r="C52" s="458"/>
      <c r="D52" s="458"/>
      <c r="E52" s="458"/>
      <c r="F52" s="327"/>
      <c r="G52" s="458"/>
    </row>
    <row r="53" spans="1:9" ht="17.25" customHeight="1" x14ac:dyDescent="0.25">
      <c r="A53" s="479">
        <v>12</v>
      </c>
      <c r="B53" s="459">
        <v>43297</v>
      </c>
      <c r="C53" s="468" t="s">
        <v>326</v>
      </c>
      <c r="D53" s="484" t="s">
        <v>327</v>
      </c>
      <c r="E53" s="452" t="s">
        <v>333</v>
      </c>
      <c r="F53" s="452" t="s">
        <v>389</v>
      </c>
      <c r="G53" s="452" t="s">
        <v>388</v>
      </c>
    </row>
    <row r="54" spans="1:9" ht="15" x14ac:dyDescent="0.25">
      <c r="A54" s="480"/>
      <c r="B54" s="502"/>
      <c r="C54" s="469"/>
      <c r="D54" s="485"/>
      <c r="E54" s="453"/>
      <c r="F54" s="453"/>
      <c r="G54" s="453"/>
    </row>
    <row r="55" spans="1:9" ht="15" x14ac:dyDescent="0.25">
      <c r="A55" s="480"/>
      <c r="B55" s="502"/>
      <c r="C55" s="469"/>
      <c r="D55" s="485"/>
      <c r="E55" s="453"/>
      <c r="F55" s="453"/>
      <c r="G55" s="453"/>
    </row>
    <row r="56" spans="1:9" ht="113.25" customHeight="1" thickBot="1" x14ac:dyDescent="0.3">
      <c r="A56" s="481"/>
      <c r="B56" s="503"/>
      <c r="C56" s="470"/>
      <c r="D56" s="486"/>
      <c r="E56" s="454"/>
      <c r="F56" s="454"/>
      <c r="G56" s="454"/>
      <c r="I56" t="s">
        <v>345</v>
      </c>
    </row>
    <row r="57" spans="1:9" ht="15" x14ac:dyDescent="0.25">
      <c r="A57" s="479">
        <v>13</v>
      </c>
      <c r="B57" s="482">
        <v>43300</v>
      </c>
      <c r="C57" s="318" t="s">
        <v>339</v>
      </c>
      <c r="D57" s="490" t="s">
        <v>340</v>
      </c>
      <c r="E57" s="476" t="s">
        <v>83</v>
      </c>
      <c r="F57" s="476" t="s">
        <v>392</v>
      </c>
      <c r="G57" s="476" t="s">
        <v>202</v>
      </c>
    </row>
    <row r="58" spans="1:9" ht="15" x14ac:dyDescent="0.25">
      <c r="A58" s="480"/>
      <c r="B58" s="482"/>
      <c r="C58" s="319"/>
      <c r="D58" s="491"/>
      <c r="E58" s="477"/>
      <c r="F58" s="477"/>
      <c r="G58" s="477"/>
    </row>
    <row r="59" spans="1:9" ht="15" x14ac:dyDescent="0.25">
      <c r="A59" s="480"/>
      <c r="B59" s="482"/>
      <c r="C59" s="319"/>
      <c r="D59" s="491"/>
      <c r="E59" s="477"/>
      <c r="F59" s="477"/>
      <c r="G59" s="477"/>
    </row>
    <row r="60" spans="1:9" ht="105" customHeight="1" thickBot="1" x14ac:dyDescent="0.3">
      <c r="A60" s="481"/>
      <c r="B60" s="483"/>
      <c r="C60" s="320"/>
      <c r="D60" s="492"/>
      <c r="E60" s="478"/>
      <c r="F60" s="478"/>
      <c r="G60" s="478"/>
    </row>
    <row r="61" spans="1:9" ht="15" x14ac:dyDescent="0.25">
      <c r="A61" s="479">
        <v>14</v>
      </c>
      <c r="B61" s="482">
        <v>43301</v>
      </c>
      <c r="C61" s="468" t="s">
        <v>326</v>
      </c>
      <c r="D61" s="484" t="s">
        <v>327</v>
      </c>
      <c r="E61" s="476" t="s">
        <v>342</v>
      </c>
      <c r="F61" s="476" t="s">
        <v>391</v>
      </c>
      <c r="G61" s="476" t="s">
        <v>202</v>
      </c>
    </row>
    <row r="62" spans="1:9" ht="58.5" customHeight="1" x14ac:dyDescent="0.25">
      <c r="A62" s="480"/>
      <c r="B62" s="482"/>
      <c r="C62" s="469"/>
      <c r="D62" s="485"/>
      <c r="E62" s="477"/>
      <c r="F62" s="477"/>
      <c r="G62" s="477"/>
    </row>
    <row r="63" spans="1:9" ht="81" customHeight="1" x14ac:dyDescent="0.25">
      <c r="A63" s="480"/>
      <c r="B63" s="482"/>
      <c r="C63" s="469"/>
      <c r="D63" s="485"/>
      <c r="E63" s="477"/>
      <c r="F63" s="477"/>
      <c r="G63" s="477"/>
    </row>
    <row r="64" spans="1:9" ht="15" customHeight="1" thickBot="1" x14ac:dyDescent="0.3">
      <c r="A64" s="481"/>
      <c r="B64" s="483"/>
      <c r="C64" s="470"/>
      <c r="D64" s="486"/>
      <c r="E64" s="478"/>
      <c r="F64" s="478"/>
      <c r="G64" s="478"/>
    </row>
    <row r="65" spans="1:7" ht="30" hidden="1" customHeight="1" x14ac:dyDescent="0.25">
      <c r="A65" s="472">
        <v>15</v>
      </c>
      <c r="B65" s="448">
        <v>43309</v>
      </c>
      <c r="C65" s="510" t="s">
        <v>358</v>
      </c>
      <c r="D65" s="507" t="s">
        <v>360</v>
      </c>
      <c r="E65" s="456" t="s">
        <v>21</v>
      </c>
      <c r="F65" s="450" t="s">
        <v>396</v>
      </c>
      <c r="G65" s="450" t="s">
        <v>359</v>
      </c>
    </row>
    <row r="66" spans="1:7" ht="68.25" customHeight="1" x14ac:dyDescent="0.25">
      <c r="A66" s="473"/>
      <c r="B66" s="448"/>
      <c r="C66" s="511"/>
      <c r="D66" s="508"/>
      <c r="E66" s="457"/>
      <c r="F66" s="451"/>
      <c r="G66" s="451"/>
    </row>
    <row r="67" spans="1:7" ht="68.25" customHeight="1" x14ac:dyDescent="0.25">
      <c r="A67" s="473"/>
      <c r="B67" s="448"/>
      <c r="C67" s="511"/>
      <c r="D67" s="508"/>
      <c r="E67" s="457"/>
      <c r="F67" s="451"/>
      <c r="G67" s="451"/>
    </row>
    <row r="68" spans="1:7" ht="62.25" customHeight="1" thickBot="1" x14ac:dyDescent="0.3">
      <c r="A68" s="474"/>
      <c r="B68" s="449"/>
      <c r="C68" s="512"/>
      <c r="D68" s="509"/>
      <c r="E68" s="458"/>
      <c r="F68" s="455"/>
      <c r="G68" s="455"/>
    </row>
    <row r="69" spans="1:7" ht="30" customHeight="1" x14ac:dyDescent="0.25">
      <c r="A69" s="472">
        <v>16</v>
      </c>
      <c r="B69" s="475">
        <v>43311</v>
      </c>
      <c r="C69" s="318" t="s">
        <v>361</v>
      </c>
      <c r="D69" s="318" t="s">
        <v>362</v>
      </c>
      <c r="E69" s="476" t="s">
        <v>363</v>
      </c>
      <c r="F69" s="318" t="s">
        <v>390</v>
      </c>
      <c r="G69" s="318" t="s">
        <v>397</v>
      </c>
    </row>
    <row r="70" spans="1:7" ht="30" customHeight="1" x14ac:dyDescent="0.25">
      <c r="A70" s="473"/>
      <c r="B70" s="473"/>
      <c r="C70" s="319"/>
      <c r="D70" s="319"/>
      <c r="E70" s="477"/>
      <c r="F70" s="319"/>
      <c r="G70" s="319"/>
    </row>
    <row r="71" spans="1:7" ht="30" customHeight="1" x14ac:dyDescent="0.25">
      <c r="A71" s="473"/>
      <c r="B71" s="473"/>
      <c r="C71" s="319"/>
      <c r="D71" s="319"/>
      <c r="E71" s="477"/>
      <c r="F71" s="319"/>
      <c r="G71" s="319"/>
    </row>
    <row r="72" spans="1:7" ht="201.75" customHeight="1" thickBot="1" x14ac:dyDescent="0.3">
      <c r="A72" s="474"/>
      <c r="B72" s="474"/>
      <c r="C72" s="320"/>
      <c r="D72" s="320"/>
      <c r="E72" s="478"/>
      <c r="F72" s="320"/>
      <c r="G72" s="320"/>
    </row>
    <row r="73" spans="1:7" ht="15.75" customHeight="1" x14ac:dyDescent="0.25">
      <c r="A73" s="140"/>
      <c r="B73" s="139"/>
      <c r="C73" s="104"/>
      <c r="D73" s="118"/>
      <c r="E73" s="118"/>
      <c r="F73" s="119"/>
      <c r="G73" s="118"/>
    </row>
  </sheetData>
  <mergeCells count="114">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F17:F20"/>
    <mergeCell ref="G17:G20"/>
    <mergeCell ref="A33:A36"/>
    <mergeCell ref="B33:B36"/>
    <mergeCell ref="C33:C36"/>
    <mergeCell ref="D33:D36"/>
    <mergeCell ref="E33:E36"/>
    <mergeCell ref="F29:F32"/>
    <mergeCell ref="G29:G32"/>
    <mergeCell ref="F21:F24"/>
    <mergeCell ref="G21:G24"/>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A65:A68"/>
    <mergeCell ref="B69:B72"/>
    <mergeCell ref="C69:C72"/>
    <mergeCell ref="D69:D72"/>
    <mergeCell ref="E69:E72"/>
    <mergeCell ref="F69:F72"/>
    <mergeCell ref="G69:G72"/>
    <mergeCell ref="F61:F64"/>
    <mergeCell ref="G61:G64"/>
    <mergeCell ref="A69:A72"/>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5" t="s">
        <v>6</v>
      </c>
      <c r="B2" s="365"/>
      <c r="C2" s="365"/>
    </row>
    <row r="3" spans="1:4" ht="18.75" x14ac:dyDescent="0.3">
      <c r="A3" s="365" t="s">
        <v>7</v>
      </c>
      <c r="B3" s="365"/>
      <c r="C3" s="365"/>
    </row>
    <row r="5" spans="1:4" x14ac:dyDescent="0.25">
      <c r="A5" s="366" t="s">
        <v>279</v>
      </c>
      <c r="B5" s="366"/>
      <c r="C5" s="366"/>
    </row>
    <row r="6" spans="1:4" ht="18.75" x14ac:dyDescent="0.3">
      <c r="C6" s="471" t="s">
        <v>355</v>
      </c>
      <c r="D6" s="471"/>
    </row>
    <row r="7" spans="1:4" ht="18.75" x14ac:dyDescent="0.3">
      <c r="A7" s="96" t="s">
        <v>297</v>
      </c>
      <c r="C7" s="97" t="e">
        <f>+'JULIO '!#REF!</f>
        <v>#REF!</v>
      </c>
    </row>
    <row r="8" spans="1:4" x14ac:dyDescent="0.25">
      <c r="A8" s="366" t="s">
        <v>295</v>
      </c>
      <c r="B8" s="366"/>
      <c r="C8" s="366"/>
      <c r="D8" s="366"/>
    </row>
    <row r="9" spans="1:4" x14ac:dyDescent="0.25">
      <c r="A9" s="336" t="s">
        <v>10</v>
      </c>
      <c r="B9" s="338"/>
      <c r="C9" s="3">
        <f>+JUNIO!I9</f>
        <v>7</v>
      </c>
    </row>
    <row r="10" spans="1:4" x14ac:dyDescent="0.25">
      <c r="A10" s="336" t="s">
        <v>11</v>
      </c>
      <c r="B10" s="338"/>
      <c r="C10" s="3">
        <f>+JUNIO!J9</f>
        <v>2</v>
      </c>
    </row>
    <row r="11" spans="1:4" x14ac:dyDescent="0.25">
      <c r="A11" s="336" t="s">
        <v>12</v>
      </c>
      <c r="B11" s="338"/>
      <c r="C11" s="3">
        <f>+JUNIO!K9</f>
        <v>4</v>
      </c>
    </row>
    <row r="12" spans="1:4" x14ac:dyDescent="0.25">
      <c r="A12" s="336" t="s">
        <v>124</v>
      </c>
      <c r="B12" s="338"/>
      <c r="C12" s="3">
        <f>+JUNIO!L9</f>
        <v>6</v>
      </c>
    </row>
    <row r="13" spans="1:4" x14ac:dyDescent="0.25">
      <c r="A13" s="336" t="s">
        <v>125</v>
      </c>
      <c r="B13" s="338"/>
      <c r="C13" s="3">
        <f>+JUNIO!M9</f>
        <v>4</v>
      </c>
    </row>
    <row r="14" spans="1:4" x14ac:dyDescent="0.25">
      <c r="A14" s="336" t="s">
        <v>126</v>
      </c>
      <c r="B14" s="338"/>
      <c r="C14" s="3">
        <f>+JUNIO!N9</f>
        <v>1</v>
      </c>
    </row>
    <row r="15" spans="1:4" x14ac:dyDescent="0.25">
      <c r="A15" s="336" t="s">
        <v>127</v>
      </c>
      <c r="B15" s="338"/>
      <c r="C15" s="3">
        <f>+JUNIO!O9</f>
        <v>3</v>
      </c>
    </row>
    <row r="16" spans="1:4" x14ac:dyDescent="0.25">
      <c r="A16" s="336" t="s">
        <v>128</v>
      </c>
      <c r="B16" s="338"/>
      <c r="C16" s="3">
        <f>+JUNIO!P9</f>
        <v>3</v>
      </c>
    </row>
    <row r="33" spans="1:4" ht="15.75" thickBot="1" x14ac:dyDescent="0.3">
      <c r="A33" s="20" t="s">
        <v>35</v>
      </c>
      <c r="B33" s="21"/>
      <c r="C33" s="21"/>
    </row>
    <row r="34" spans="1:4" x14ac:dyDescent="0.25">
      <c r="A34" s="420" t="s">
        <v>136</v>
      </c>
      <c r="B34" s="421"/>
      <c r="C34" s="421"/>
      <c r="D34" s="422"/>
    </row>
    <row r="35" spans="1:4" x14ac:dyDescent="0.25">
      <c r="A35" s="414" t="s">
        <v>137</v>
      </c>
      <c r="B35" s="415"/>
      <c r="C35" s="415"/>
      <c r="D35" s="416"/>
    </row>
    <row r="36" spans="1:4" x14ac:dyDescent="0.25">
      <c r="A36" s="414" t="s">
        <v>138</v>
      </c>
      <c r="B36" s="415"/>
      <c r="C36" s="415"/>
      <c r="D36" s="416"/>
    </row>
    <row r="37" spans="1:4" x14ac:dyDescent="0.25">
      <c r="A37" s="414" t="s">
        <v>139</v>
      </c>
      <c r="B37" s="415"/>
      <c r="C37" s="415"/>
      <c r="D37" s="416"/>
    </row>
    <row r="38" spans="1:4" x14ac:dyDescent="0.25">
      <c r="A38" s="414" t="s">
        <v>140</v>
      </c>
      <c r="B38" s="415"/>
      <c r="C38" s="415"/>
      <c r="D38" s="416"/>
    </row>
    <row r="39" spans="1:4" x14ac:dyDescent="0.25">
      <c r="A39" s="414" t="s">
        <v>141</v>
      </c>
      <c r="B39" s="415"/>
      <c r="C39" s="415"/>
      <c r="D39" s="416"/>
    </row>
    <row r="40" spans="1:4" x14ac:dyDescent="0.25">
      <c r="A40" s="414" t="s">
        <v>143</v>
      </c>
      <c r="B40" s="415"/>
      <c r="C40" s="415"/>
      <c r="D40" s="416"/>
    </row>
    <row r="41" spans="1:4" ht="15.75" thickBot="1" x14ac:dyDescent="0.3">
      <c r="A41" s="417" t="s">
        <v>142</v>
      </c>
      <c r="B41" s="418"/>
      <c r="C41" s="418"/>
      <c r="D41" s="419"/>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5" t="s">
        <v>6</v>
      </c>
      <c r="B2" s="365"/>
      <c r="C2" s="365"/>
    </row>
    <row r="3" spans="1:4" ht="18.75" x14ac:dyDescent="0.3">
      <c r="A3" s="365" t="s">
        <v>7</v>
      </c>
      <c r="B3" s="365"/>
      <c r="C3" s="365"/>
    </row>
    <row r="4" spans="1:4" ht="6.75" customHeight="1" x14ac:dyDescent="0.25"/>
    <row r="5" spans="1:4" x14ac:dyDescent="0.25">
      <c r="A5" s="366" t="s">
        <v>279</v>
      </c>
      <c r="B5" s="366"/>
      <c r="C5" s="366"/>
    </row>
    <row r="6" spans="1:4" ht="18.75" x14ac:dyDescent="0.3">
      <c r="C6" s="471" t="s">
        <v>355</v>
      </c>
      <c r="D6" s="471"/>
    </row>
    <row r="7" spans="1:4" ht="18.75" x14ac:dyDescent="0.3">
      <c r="A7" s="96" t="s">
        <v>297</v>
      </c>
      <c r="C7" s="97">
        <v>16</v>
      </c>
    </row>
    <row r="8" spans="1:4" x14ac:dyDescent="0.25">
      <c r="A8" s="366" t="s">
        <v>295</v>
      </c>
      <c r="B8" s="366"/>
      <c r="C8" s="366"/>
      <c r="D8" s="366"/>
    </row>
    <row r="9" spans="1:4" x14ac:dyDescent="0.25">
      <c r="A9" s="336" t="s">
        <v>10</v>
      </c>
      <c r="B9" s="338"/>
      <c r="C9" s="3">
        <f>+'JULIO '!H9</f>
        <v>14</v>
      </c>
    </row>
    <row r="10" spans="1:4" x14ac:dyDescent="0.25">
      <c r="A10" s="336" t="s">
        <v>11</v>
      </c>
      <c r="B10" s="338"/>
      <c r="C10" s="3">
        <f>+'JULIO '!I9</f>
        <v>0</v>
      </c>
    </row>
    <row r="11" spans="1:4" x14ac:dyDescent="0.25">
      <c r="A11" s="336" t="s">
        <v>12</v>
      </c>
      <c r="B11" s="338"/>
      <c r="C11" s="3">
        <f>+'JULIO '!J9</f>
        <v>13</v>
      </c>
    </row>
    <row r="12" spans="1:4" x14ac:dyDescent="0.25">
      <c r="A12" s="336" t="s">
        <v>124</v>
      </c>
      <c r="B12" s="338"/>
      <c r="C12" s="3">
        <f>+'JULIO '!K9</f>
        <v>0</v>
      </c>
    </row>
    <row r="13" spans="1:4" x14ac:dyDescent="0.25">
      <c r="A13" s="336" t="s">
        <v>125</v>
      </c>
      <c r="B13" s="338"/>
      <c r="C13" s="3">
        <f>+'JULIO '!L9</f>
        <v>3</v>
      </c>
    </row>
    <row r="14" spans="1:4" x14ac:dyDescent="0.25">
      <c r="A14" s="336" t="s">
        <v>126</v>
      </c>
      <c r="B14" s="338"/>
      <c r="C14" s="3">
        <f>+'JULIO '!M9</f>
        <v>0</v>
      </c>
    </row>
    <row r="15" spans="1:4" x14ac:dyDescent="0.25">
      <c r="A15" s="336" t="s">
        <v>127</v>
      </c>
      <c r="B15" s="338"/>
      <c r="C15" s="3">
        <f>+'JULIO '!N9</f>
        <v>2</v>
      </c>
    </row>
    <row r="16" spans="1:4" x14ac:dyDescent="0.25">
      <c r="A16" s="336" t="s">
        <v>128</v>
      </c>
      <c r="B16" s="338"/>
      <c r="C16" s="3">
        <f>+'JULIO '!O9</f>
        <v>0</v>
      </c>
    </row>
    <row r="17" ht="6.75" customHeight="1" x14ac:dyDescent="0.25"/>
    <row r="33" spans="1:4" ht="15.75" thickBot="1" x14ac:dyDescent="0.3">
      <c r="A33" s="20" t="s">
        <v>35</v>
      </c>
      <c r="B33" s="21"/>
      <c r="C33" s="21"/>
    </row>
    <row r="34" spans="1:4" s="141" customFormat="1" ht="24.75" customHeight="1" x14ac:dyDescent="0.2">
      <c r="A34" s="397" t="s">
        <v>366</v>
      </c>
      <c r="B34" s="398"/>
      <c r="C34" s="398"/>
      <c r="D34" s="399"/>
    </row>
    <row r="35" spans="1:4" s="141" customFormat="1" ht="24.75" customHeight="1" x14ac:dyDescent="0.2">
      <c r="A35" s="394" t="s">
        <v>367</v>
      </c>
      <c r="B35" s="395"/>
      <c r="C35" s="395"/>
      <c r="D35" s="396"/>
    </row>
    <row r="36" spans="1:4" s="141" customFormat="1" ht="24.75" customHeight="1" x14ac:dyDescent="0.2">
      <c r="A36" s="394" t="s">
        <v>368</v>
      </c>
      <c r="B36" s="395"/>
      <c r="C36" s="395"/>
      <c r="D36" s="396"/>
    </row>
    <row r="37" spans="1:4" s="141" customFormat="1" ht="24.75" customHeight="1" x14ac:dyDescent="0.2">
      <c r="A37" s="394" t="s">
        <v>369</v>
      </c>
      <c r="B37" s="395"/>
      <c r="C37" s="395"/>
      <c r="D37" s="396"/>
    </row>
    <row r="38" spans="1:4" s="141" customFormat="1" ht="24.75" customHeight="1" x14ac:dyDescent="0.2">
      <c r="A38" s="394" t="s">
        <v>370</v>
      </c>
      <c r="B38" s="395"/>
      <c r="C38" s="395"/>
      <c r="D38" s="396"/>
    </row>
    <row r="39" spans="1:4" s="141" customFormat="1" ht="24.75" customHeight="1" x14ac:dyDescent="0.2">
      <c r="A39" s="394" t="s">
        <v>371</v>
      </c>
      <c r="B39" s="395"/>
      <c r="C39" s="395"/>
      <c r="D39" s="396"/>
    </row>
    <row r="40" spans="1:4" s="141" customFormat="1" ht="24.75" customHeight="1" x14ac:dyDescent="0.2">
      <c r="A40" s="394" t="s">
        <v>372</v>
      </c>
      <c r="B40" s="395"/>
      <c r="C40" s="395"/>
      <c r="D40" s="396"/>
    </row>
    <row r="41" spans="1:4" s="141" customFormat="1" ht="24.75" customHeight="1" thickBot="1" x14ac:dyDescent="0.25">
      <c r="A41" s="400" t="s">
        <v>373</v>
      </c>
      <c r="B41" s="401"/>
      <c r="C41" s="401"/>
      <c r="D41" s="402"/>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13" t="s">
        <v>115</v>
      </c>
      <c r="B6" s="413"/>
      <c r="C6" s="413"/>
      <c r="D6" s="413"/>
      <c r="E6" s="413"/>
      <c r="F6" s="413"/>
      <c r="G6" s="413"/>
    </row>
    <row r="7" spans="1:16" ht="19.5" thickBot="1" x14ac:dyDescent="0.3">
      <c r="A7" s="138" t="s">
        <v>191</v>
      </c>
      <c r="B7" s="144"/>
      <c r="C7" s="9"/>
      <c r="D7" s="114"/>
      <c r="E7" s="114"/>
      <c r="F7" s="544" t="s">
        <v>398</v>
      </c>
      <c r="G7" s="544"/>
    </row>
    <row r="8" spans="1:16" ht="24.75" thickBot="1" x14ac:dyDescent="0.3">
      <c r="A8" s="532" t="s">
        <v>1</v>
      </c>
      <c r="B8" s="532"/>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3">
        <v>1</v>
      </c>
      <c r="B9" s="522">
        <v>43318</v>
      </c>
      <c r="C9" s="521" t="s">
        <v>468</v>
      </c>
      <c r="D9" s="535" t="s">
        <v>404</v>
      </c>
      <c r="E9" s="521" t="s">
        <v>83</v>
      </c>
      <c r="F9" s="521" t="s">
        <v>467</v>
      </c>
      <c r="G9" s="519" t="s">
        <v>13</v>
      </c>
      <c r="I9" s="54">
        <v>10</v>
      </c>
      <c r="J9" s="136">
        <v>1</v>
      </c>
      <c r="K9" s="136">
        <v>9</v>
      </c>
      <c r="L9" s="136">
        <v>2</v>
      </c>
      <c r="M9" s="136">
        <v>4</v>
      </c>
      <c r="N9" s="136">
        <v>6</v>
      </c>
      <c r="O9" s="136">
        <v>6</v>
      </c>
      <c r="P9" s="136">
        <v>0</v>
      </c>
    </row>
    <row r="10" spans="1:16" ht="15.75" thickBot="1" x14ac:dyDescent="0.3">
      <c r="A10" s="533"/>
      <c r="B10" s="522"/>
      <c r="C10" s="521"/>
      <c r="D10" s="535"/>
      <c r="E10" s="521"/>
      <c r="F10" s="521"/>
      <c r="G10" s="519"/>
    </row>
    <row r="11" spans="1:16" ht="30.75" customHeight="1" thickBot="1" x14ac:dyDescent="0.3">
      <c r="A11" s="533"/>
      <c r="B11" s="522"/>
      <c r="C11" s="521"/>
      <c r="D11" s="535"/>
      <c r="E11" s="521"/>
      <c r="F11" s="521"/>
      <c r="G11" s="519"/>
    </row>
    <row r="12" spans="1:16" ht="64.5" customHeight="1" thickBot="1" x14ac:dyDescent="0.3">
      <c r="A12" s="533"/>
      <c r="B12" s="522"/>
      <c r="C12" s="521"/>
      <c r="D12" s="535"/>
      <c r="E12" s="521"/>
      <c r="F12" s="521"/>
      <c r="G12" s="519"/>
    </row>
    <row r="13" spans="1:16" ht="15.75" thickBot="1" x14ac:dyDescent="0.3">
      <c r="A13" s="533">
        <v>2</v>
      </c>
      <c r="B13" s="536">
        <v>43318</v>
      </c>
      <c r="C13" s="520" t="s">
        <v>426</v>
      </c>
      <c r="D13" s="526" t="s">
        <v>427</v>
      </c>
      <c r="E13" s="520" t="s">
        <v>83</v>
      </c>
      <c r="F13" s="520" t="s">
        <v>458</v>
      </c>
      <c r="G13" s="521" t="s">
        <v>220</v>
      </c>
    </row>
    <row r="14" spans="1:16" ht="15.75" thickBot="1" x14ac:dyDescent="0.3">
      <c r="A14" s="533"/>
      <c r="B14" s="536"/>
      <c r="C14" s="520"/>
      <c r="D14" s="526"/>
      <c r="E14" s="520"/>
      <c r="F14" s="520"/>
      <c r="G14" s="521"/>
    </row>
    <row r="15" spans="1:16" ht="15.75" thickBot="1" x14ac:dyDescent="0.3">
      <c r="A15" s="533"/>
      <c r="B15" s="536"/>
      <c r="C15" s="520"/>
      <c r="D15" s="526"/>
      <c r="E15" s="520"/>
      <c r="F15" s="520"/>
      <c r="G15" s="521"/>
    </row>
    <row r="16" spans="1:16" ht="76.5" customHeight="1" thickBot="1" x14ac:dyDescent="0.3">
      <c r="A16" s="533"/>
      <c r="B16" s="536"/>
      <c r="C16" s="520"/>
      <c r="D16" s="526"/>
      <c r="E16" s="520"/>
      <c r="F16" s="520"/>
      <c r="G16" s="521"/>
    </row>
    <row r="17" spans="1:7" ht="15.75" thickBot="1" x14ac:dyDescent="0.3">
      <c r="A17" s="529">
        <v>3</v>
      </c>
      <c r="B17" s="522">
        <v>43318</v>
      </c>
      <c r="C17" s="521" t="s">
        <v>405</v>
      </c>
      <c r="D17" s="534" t="s">
        <v>315</v>
      </c>
      <c r="E17" s="521" t="s">
        <v>83</v>
      </c>
      <c r="F17" s="521" t="s">
        <v>461</v>
      </c>
      <c r="G17" s="521" t="s">
        <v>406</v>
      </c>
    </row>
    <row r="18" spans="1:7" ht="15.75" thickBot="1" x14ac:dyDescent="0.3">
      <c r="A18" s="529"/>
      <c r="B18" s="522"/>
      <c r="C18" s="521"/>
      <c r="D18" s="534"/>
      <c r="E18" s="521"/>
      <c r="F18" s="521"/>
      <c r="G18" s="521"/>
    </row>
    <row r="19" spans="1:7" ht="15.75" thickBot="1" x14ac:dyDescent="0.3">
      <c r="A19" s="529"/>
      <c r="B19" s="522"/>
      <c r="C19" s="521"/>
      <c r="D19" s="534"/>
      <c r="E19" s="521"/>
      <c r="F19" s="521"/>
      <c r="G19" s="521"/>
    </row>
    <row r="20" spans="1:7" ht="89.25" customHeight="1" thickBot="1" x14ac:dyDescent="0.3">
      <c r="A20" s="529"/>
      <c r="B20" s="522"/>
      <c r="C20" s="521"/>
      <c r="D20" s="534"/>
      <c r="E20" s="521"/>
      <c r="F20" s="521"/>
      <c r="G20" s="521"/>
    </row>
    <row r="21" spans="1:7" ht="56.25" customHeight="1" thickBot="1" x14ac:dyDescent="0.3">
      <c r="A21" s="527">
        <v>4</v>
      </c>
      <c r="B21" s="525">
        <v>43321</v>
      </c>
      <c r="C21" s="520" t="s">
        <v>400</v>
      </c>
      <c r="D21" s="534" t="s">
        <v>399</v>
      </c>
      <c r="E21" s="520" t="s">
        <v>21</v>
      </c>
      <c r="F21" s="520" t="s">
        <v>456</v>
      </c>
      <c r="G21" s="520" t="s">
        <v>401</v>
      </c>
    </row>
    <row r="22" spans="1:7" ht="53.25" customHeight="1" thickBot="1" x14ac:dyDescent="0.3">
      <c r="A22" s="527"/>
      <c r="B22" s="525"/>
      <c r="C22" s="520"/>
      <c r="D22" s="534"/>
      <c r="E22" s="520"/>
      <c r="F22" s="520"/>
      <c r="G22" s="520"/>
    </row>
    <row r="23" spans="1:7" ht="10.5" customHeight="1" thickBot="1" x14ac:dyDescent="0.3">
      <c r="A23" s="527"/>
      <c r="B23" s="525"/>
      <c r="C23" s="520"/>
      <c r="D23" s="534"/>
      <c r="E23" s="520"/>
      <c r="F23" s="520"/>
      <c r="G23" s="520"/>
    </row>
    <row r="24" spans="1:7" ht="58.5" customHeight="1" thickBot="1" x14ac:dyDescent="0.3">
      <c r="A24" s="527"/>
      <c r="B24" s="525"/>
      <c r="C24" s="520"/>
      <c r="D24" s="534"/>
      <c r="E24" s="520"/>
      <c r="F24" s="520"/>
      <c r="G24" s="520"/>
    </row>
    <row r="25" spans="1:7" ht="15.75" thickBot="1" x14ac:dyDescent="0.3">
      <c r="A25" s="527">
        <v>5</v>
      </c>
      <c r="B25" s="528">
        <v>43321</v>
      </c>
      <c r="C25" s="520" t="s">
        <v>424</v>
      </c>
      <c r="D25" s="526" t="s">
        <v>336</v>
      </c>
      <c r="E25" s="538"/>
      <c r="F25" s="520" t="s">
        <v>462</v>
      </c>
      <c r="G25" s="521" t="s">
        <v>425</v>
      </c>
    </row>
    <row r="26" spans="1:7" ht="15.75" thickBot="1" x14ac:dyDescent="0.3">
      <c r="A26" s="527"/>
      <c r="B26" s="528"/>
      <c r="C26" s="520"/>
      <c r="D26" s="526"/>
      <c r="E26" s="538"/>
      <c r="F26" s="520"/>
      <c r="G26" s="521"/>
    </row>
    <row r="27" spans="1:7" ht="15.75" thickBot="1" x14ac:dyDescent="0.3">
      <c r="A27" s="527"/>
      <c r="B27" s="528"/>
      <c r="C27" s="520"/>
      <c r="D27" s="526"/>
      <c r="E27" s="538"/>
      <c r="F27" s="520"/>
      <c r="G27" s="521"/>
    </row>
    <row r="28" spans="1:7" ht="90.75" customHeight="1" thickBot="1" x14ac:dyDescent="0.3">
      <c r="A28" s="527"/>
      <c r="B28" s="528"/>
      <c r="C28" s="520"/>
      <c r="D28" s="526"/>
      <c r="E28" s="538"/>
      <c r="F28" s="520"/>
      <c r="G28" s="521"/>
    </row>
    <row r="29" spans="1:7" ht="19.5" customHeight="1" thickBot="1" x14ac:dyDescent="0.3">
      <c r="A29" s="529">
        <v>6</v>
      </c>
      <c r="B29" s="525">
        <v>43322</v>
      </c>
      <c r="C29" s="520" t="s">
        <v>418</v>
      </c>
      <c r="D29" s="526" t="s">
        <v>419</v>
      </c>
      <c r="E29" s="520" t="s">
        <v>83</v>
      </c>
      <c r="F29" s="520" t="s">
        <v>472</v>
      </c>
      <c r="G29" s="521" t="s">
        <v>446</v>
      </c>
    </row>
    <row r="30" spans="1:7" ht="15.75" thickBot="1" x14ac:dyDescent="0.3">
      <c r="A30" s="529"/>
      <c r="B30" s="525"/>
      <c r="C30" s="520"/>
      <c r="D30" s="526"/>
      <c r="E30" s="520"/>
      <c r="F30" s="520"/>
      <c r="G30" s="521"/>
    </row>
    <row r="31" spans="1:7" ht="15.75" thickBot="1" x14ac:dyDescent="0.3">
      <c r="A31" s="529"/>
      <c r="B31" s="525"/>
      <c r="C31" s="520"/>
      <c r="D31" s="526"/>
      <c r="E31" s="520"/>
      <c r="F31" s="520"/>
      <c r="G31" s="521"/>
    </row>
    <row r="32" spans="1:7" ht="95.25" customHeight="1" thickBot="1" x14ac:dyDescent="0.3">
      <c r="A32" s="529"/>
      <c r="B32" s="525"/>
      <c r="C32" s="520"/>
      <c r="D32" s="526"/>
      <c r="E32" s="520"/>
      <c r="F32" s="520"/>
      <c r="G32" s="521"/>
    </row>
    <row r="33" spans="1:11" ht="15" customHeight="1" thickBot="1" x14ac:dyDescent="0.3">
      <c r="A33" s="527">
        <v>7</v>
      </c>
      <c r="B33" s="528">
        <v>43323</v>
      </c>
      <c r="C33" s="520" t="s">
        <v>420</v>
      </c>
      <c r="D33" s="526" t="s">
        <v>421</v>
      </c>
      <c r="E33" s="520" t="s">
        <v>83</v>
      </c>
      <c r="F33" s="520" t="s">
        <v>445</v>
      </c>
      <c r="G33" s="521" t="s">
        <v>422</v>
      </c>
    </row>
    <row r="34" spans="1:11" ht="15.75" thickBot="1" x14ac:dyDescent="0.3">
      <c r="A34" s="527"/>
      <c r="B34" s="528"/>
      <c r="C34" s="520"/>
      <c r="D34" s="526"/>
      <c r="E34" s="520"/>
      <c r="F34" s="520"/>
      <c r="G34" s="545"/>
    </row>
    <row r="35" spans="1:11" ht="15.75" thickBot="1" x14ac:dyDescent="0.3">
      <c r="A35" s="527"/>
      <c r="B35" s="528"/>
      <c r="C35" s="520"/>
      <c r="D35" s="526"/>
      <c r="E35" s="520"/>
      <c r="F35" s="520"/>
      <c r="G35" s="545"/>
    </row>
    <row r="36" spans="1:11" ht="102.75" customHeight="1" thickBot="1" x14ac:dyDescent="0.3">
      <c r="A36" s="527"/>
      <c r="B36" s="528"/>
      <c r="C36" s="520"/>
      <c r="D36" s="526"/>
      <c r="E36" s="520"/>
      <c r="F36" s="520"/>
      <c r="G36" s="545"/>
      <c r="I36" s="21"/>
      <c r="K36" s="21"/>
    </row>
    <row r="37" spans="1:11" ht="10.5" hidden="1" customHeight="1" x14ac:dyDescent="0.25">
      <c r="A37" s="529">
        <v>8</v>
      </c>
      <c r="B37" s="522">
        <v>43323</v>
      </c>
      <c r="C37" s="523" t="s">
        <v>407</v>
      </c>
      <c r="D37" s="524" t="s">
        <v>408</v>
      </c>
      <c r="E37" s="521" t="s">
        <v>21</v>
      </c>
      <c r="F37" s="521" t="s">
        <v>473</v>
      </c>
      <c r="G37" s="521" t="s">
        <v>14</v>
      </c>
    </row>
    <row r="38" spans="1:11" ht="12" hidden="1" customHeight="1" x14ac:dyDescent="0.25">
      <c r="A38" s="529"/>
      <c r="B38" s="522"/>
      <c r="C38" s="523"/>
      <c r="D38" s="524"/>
      <c r="E38" s="521"/>
      <c r="F38" s="521"/>
      <c r="G38" s="521"/>
    </row>
    <row r="39" spans="1:11" ht="18.75" hidden="1" customHeight="1" x14ac:dyDescent="0.25">
      <c r="A39" s="529"/>
      <c r="B39" s="522"/>
      <c r="C39" s="523"/>
      <c r="D39" s="524"/>
      <c r="E39" s="521"/>
      <c r="F39" s="521"/>
      <c r="G39" s="521"/>
    </row>
    <row r="40" spans="1:11" ht="106.5" customHeight="1" thickBot="1" x14ac:dyDescent="0.3">
      <c r="A40" s="529"/>
      <c r="B40" s="522"/>
      <c r="C40" s="523"/>
      <c r="D40" s="524"/>
      <c r="E40" s="521"/>
      <c r="F40" s="521"/>
      <c r="G40" s="521"/>
    </row>
    <row r="41" spans="1:11" ht="18" customHeight="1" thickBot="1" x14ac:dyDescent="0.3">
      <c r="A41" s="529">
        <v>9</v>
      </c>
      <c r="B41" s="528">
        <v>43325</v>
      </c>
      <c r="C41" s="530" t="s">
        <v>402</v>
      </c>
      <c r="D41" s="531" t="s">
        <v>403</v>
      </c>
      <c r="E41" s="520" t="s">
        <v>21</v>
      </c>
      <c r="F41" s="520" t="s">
        <v>444</v>
      </c>
      <c r="G41" s="520" t="s">
        <v>463</v>
      </c>
    </row>
    <row r="42" spans="1:11" ht="56.25" customHeight="1" thickBot="1" x14ac:dyDescent="0.3">
      <c r="A42" s="529"/>
      <c r="B42" s="528"/>
      <c r="C42" s="530"/>
      <c r="D42" s="531"/>
      <c r="E42" s="520"/>
      <c r="F42" s="520"/>
      <c r="G42" s="520"/>
    </row>
    <row r="43" spans="1:11" ht="75.75" customHeight="1" thickBot="1" x14ac:dyDescent="0.3">
      <c r="A43" s="529"/>
      <c r="B43" s="528"/>
      <c r="C43" s="530"/>
      <c r="D43" s="531"/>
      <c r="E43" s="520"/>
      <c r="F43" s="520"/>
      <c r="G43" s="520"/>
      <c r="J43" s="95"/>
      <c r="K43" s="95"/>
    </row>
    <row r="44" spans="1:11" ht="21.75" customHeight="1" thickBot="1" x14ac:dyDescent="0.3">
      <c r="A44" s="529"/>
      <c r="B44" s="528"/>
      <c r="C44" s="530"/>
      <c r="D44" s="531"/>
      <c r="E44" s="520"/>
      <c r="F44" s="520"/>
      <c r="G44" s="520"/>
      <c r="J44" s="95"/>
      <c r="K44" s="95"/>
    </row>
    <row r="45" spans="1:11" ht="15.75" thickBot="1" x14ac:dyDescent="0.3">
      <c r="A45" s="529">
        <v>10</v>
      </c>
      <c r="B45" s="522">
        <v>43326</v>
      </c>
      <c r="C45" s="521" t="s">
        <v>225</v>
      </c>
      <c r="D45" s="537" t="s">
        <v>226</v>
      </c>
      <c r="E45" s="519" t="s">
        <v>21</v>
      </c>
      <c r="F45" s="521" t="s">
        <v>471</v>
      </c>
      <c r="G45" s="519" t="s">
        <v>220</v>
      </c>
    </row>
    <row r="46" spans="1:11" ht="15.75" thickBot="1" x14ac:dyDescent="0.3">
      <c r="A46" s="529"/>
      <c r="B46" s="522"/>
      <c r="C46" s="521"/>
      <c r="D46" s="537"/>
      <c r="E46" s="519"/>
      <c r="F46" s="521"/>
      <c r="G46" s="519"/>
    </row>
    <row r="47" spans="1:11" ht="15.75" thickBot="1" x14ac:dyDescent="0.3">
      <c r="A47" s="529"/>
      <c r="B47" s="522"/>
      <c r="C47" s="521"/>
      <c r="D47" s="537"/>
      <c r="E47" s="519"/>
      <c r="F47" s="521"/>
      <c r="G47" s="519"/>
    </row>
    <row r="48" spans="1:11" ht="138" customHeight="1" thickBot="1" x14ac:dyDescent="0.3">
      <c r="A48" s="529"/>
      <c r="B48" s="522"/>
      <c r="C48" s="521"/>
      <c r="D48" s="537"/>
      <c r="E48" s="519"/>
      <c r="F48" s="521"/>
      <c r="G48" s="519"/>
    </row>
    <row r="49" spans="1:12" ht="12" customHeight="1" thickBot="1" x14ac:dyDescent="0.3">
      <c r="A49" s="529">
        <v>11</v>
      </c>
      <c r="B49" s="522">
        <v>43327</v>
      </c>
      <c r="C49" s="521" t="s">
        <v>409</v>
      </c>
      <c r="D49" s="537" t="s">
        <v>410</v>
      </c>
      <c r="E49" s="521" t="s">
        <v>83</v>
      </c>
      <c r="F49" s="521" t="s">
        <v>442</v>
      </c>
      <c r="G49" s="521" t="s">
        <v>443</v>
      </c>
      <c r="I49" s="145"/>
    </row>
    <row r="50" spans="1:12" ht="17.25" customHeight="1" thickBot="1" x14ac:dyDescent="0.3">
      <c r="A50" s="529"/>
      <c r="B50" s="522"/>
      <c r="C50" s="521"/>
      <c r="D50" s="537"/>
      <c r="E50" s="521"/>
      <c r="F50" s="521"/>
      <c r="G50" s="521"/>
    </row>
    <row r="51" spans="1:12" ht="73.5" customHeight="1" thickBot="1" x14ac:dyDescent="0.3">
      <c r="A51" s="529"/>
      <c r="B51" s="522"/>
      <c r="C51" s="521"/>
      <c r="D51" s="537"/>
      <c r="E51" s="521"/>
      <c r="F51" s="521"/>
      <c r="G51" s="521"/>
    </row>
    <row r="52" spans="1:12" ht="58.5" customHeight="1" thickBot="1" x14ac:dyDescent="0.3">
      <c r="A52" s="529"/>
      <c r="B52" s="522"/>
      <c r="C52" s="521"/>
      <c r="D52" s="537"/>
      <c r="E52" s="521"/>
      <c r="F52" s="521"/>
      <c r="G52" s="521"/>
      <c r="I52" s="146"/>
      <c r="L52" s="88"/>
    </row>
    <row r="53" spans="1:12" ht="32.25" customHeight="1" thickBot="1" x14ac:dyDescent="0.3">
      <c r="A53" s="529">
        <v>12</v>
      </c>
      <c r="B53" s="522">
        <v>43327</v>
      </c>
      <c r="C53" s="521" t="s">
        <v>428</v>
      </c>
      <c r="D53" s="519" t="s">
        <v>308</v>
      </c>
      <c r="E53" s="521" t="s">
        <v>363</v>
      </c>
      <c r="F53" s="521" t="s">
        <v>429</v>
      </c>
      <c r="G53" s="521" t="s">
        <v>441</v>
      </c>
      <c r="I53" s="146"/>
      <c r="L53" s="88"/>
    </row>
    <row r="54" spans="1:12" ht="30" customHeight="1" thickBot="1" x14ac:dyDescent="0.3">
      <c r="A54" s="529"/>
      <c r="B54" s="522"/>
      <c r="C54" s="521"/>
      <c r="D54" s="519"/>
      <c r="E54" s="521"/>
      <c r="F54" s="521"/>
      <c r="G54" s="521"/>
      <c r="I54" s="146"/>
      <c r="L54" s="88"/>
    </row>
    <row r="55" spans="1:12" ht="40.5" customHeight="1" thickBot="1" x14ac:dyDescent="0.3">
      <c r="A55" s="529"/>
      <c r="B55" s="522"/>
      <c r="C55" s="521"/>
      <c r="D55" s="519"/>
      <c r="E55" s="521"/>
      <c r="F55" s="521"/>
      <c r="G55" s="521"/>
      <c r="I55" s="146"/>
      <c r="L55" s="88"/>
    </row>
    <row r="56" spans="1:12" ht="31.5" customHeight="1" thickBot="1" x14ac:dyDescent="0.3">
      <c r="A56" s="537">
        <v>13</v>
      </c>
      <c r="B56" s="528">
        <v>43330</v>
      </c>
      <c r="C56" s="520" t="s">
        <v>412</v>
      </c>
      <c r="D56" s="526" t="s">
        <v>413</v>
      </c>
      <c r="E56" s="520" t="s">
        <v>21</v>
      </c>
      <c r="F56" s="520" t="s">
        <v>460</v>
      </c>
      <c r="G56" s="520" t="s">
        <v>14</v>
      </c>
    </row>
    <row r="57" spans="1:12" ht="43.5" customHeight="1" thickBot="1" x14ac:dyDescent="0.3">
      <c r="A57" s="537"/>
      <c r="B57" s="528"/>
      <c r="C57" s="520"/>
      <c r="D57" s="526"/>
      <c r="E57" s="520"/>
      <c r="F57" s="520"/>
      <c r="G57" s="520"/>
    </row>
    <row r="58" spans="1:12" ht="11.25" customHeight="1" thickBot="1" x14ac:dyDescent="0.3">
      <c r="A58" s="537"/>
      <c r="B58" s="528"/>
      <c r="C58" s="520"/>
      <c r="D58" s="526"/>
      <c r="E58" s="520"/>
      <c r="F58" s="520"/>
      <c r="G58" s="520"/>
    </row>
    <row r="59" spans="1:12" ht="8.25" customHeight="1" thickBot="1" x14ac:dyDescent="0.3">
      <c r="A59" s="537"/>
      <c r="B59" s="528"/>
      <c r="C59" s="520"/>
      <c r="D59" s="526"/>
      <c r="E59" s="520"/>
      <c r="F59" s="520"/>
      <c r="G59" s="520"/>
    </row>
    <row r="60" spans="1:12" ht="6" customHeight="1" thickBot="1" x14ac:dyDescent="0.3">
      <c r="A60" s="539">
        <v>14</v>
      </c>
      <c r="B60" s="522">
        <v>43332</v>
      </c>
      <c r="C60" s="521" t="s">
        <v>411</v>
      </c>
      <c r="D60" s="542" t="s">
        <v>423</v>
      </c>
      <c r="E60" s="521" t="s">
        <v>85</v>
      </c>
      <c r="F60" s="521" t="s">
        <v>459</v>
      </c>
      <c r="G60" s="521" t="s">
        <v>464</v>
      </c>
    </row>
    <row r="61" spans="1:12" ht="13.5" customHeight="1" thickBot="1" x14ac:dyDescent="0.3">
      <c r="A61" s="539"/>
      <c r="B61" s="522"/>
      <c r="C61" s="521"/>
      <c r="D61" s="542"/>
      <c r="E61" s="521"/>
      <c r="F61" s="541"/>
      <c r="G61" s="521"/>
    </row>
    <row r="62" spans="1:12" ht="9.75" customHeight="1" thickBot="1" x14ac:dyDescent="0.3">
      <c r="A62" s="539"/>
      <c r="B62" s="522"/>
      <c r="C62" s="521"/>
      <c r="D62" s="542"/>
      <c r="E62" s="521"/>
      <c r="F62" s="541"/>
      <c r="G62" s="521"/>
    </row>
    <row r="63" spans="1:12" ht="140.25" customHeight="1" thickBot="1" x14ac:dyDescent="0.3">
      <c r="A63" s="539"/>
      <c r="B63" s="522"/>
      <c r="C63" s="521"/>
      <c r="D63" s="542"/>
      <c r="E63" s="521"/>
      <c r="F63" s="541"/>
      <c r="G63" s="521"/>
    </row>
    <row r="64" spans="1:12" ht="15.75" thickBot="1" x14ac:dyDescent="0.3">
      <c r="A64" s="527">
        <v>15</v>
      </c>
      <c r="B64" s="528">
        <v>43333</v>
      </c>
      <c r="C64" s="520" t="s">
        <v>225</v>
      </c>
      <c r="D64" s="526" t="s">
        <v>226</v>
      </c>
      <c r="E64" s="520" t="s">
        <v>440</v>
      </c>
      <c r="F64" s="520" t="s">
        <v>438</v>
      </c>
      <c r="G64" s="521" t="s">
        <v>439</v>
      </c>
    </row>
    <row r="65" spans="1:9" ht="15.75" thickBot="1" x14ac:dyDescent="0.3">
      <c r="A65" s="527"/>
      <c r="B65" s="528"/>
      <c r="C65" s="520"/>
      <c r="D65" s="526"/>
      <c r="E65" s="520"/>
      <c r="F65" s="520"/>
      <c r="G65" s="521"/>
    </row>
    <row r="66" spans="1:9" ht="15.75" thickBot="1" x14ac:dyDescent="0.3">
      <c r="A66" s="527"/>
      <c r="B66" s="528"/>
      <c r="C66" s="520"/>
      <c r="D66" s="526"/>
      <c r="E66" s="520"/>
      <c r="F66" s="520"/>
      <c r="G66" s="521"/>
    </row>
    <row r="67" spans="1:9" ht="142.5" customHeight="1" thickBot="1" x14ac:dyDescent="0.3">
      <c r="A67" s="527"/>
      <c r="B67" s="528"/>
      <c r="C67" s="520"/>
      <c r="D67" s="526"/>
      <c r="E67" s="520"/>
      <c r="F67" s="520"/>
      <c r="G67" s="521"/>
      <c r="I67" s="147"/>
    </row>
    <row r="68" spans="1:9" ht="9.75" customHeight="1" thickBot="1" x14ac:dyDescent="0.3">
      <c r="A68" s="527">
        <v>16</v>
      </c>
      <c r="B68" s="536">
        <v>43333</v>
      </c>
      <c r="C68" s="520" t="s">
        <v>414</v>
      </c>
      <c r="D68" s="540" t="s">
        <v>327</v>
      </c>
      <c r="E68" s="520" t="s">
        <v>83</v>
      </c>
      <c r="F68" s="520" t="s">
        <v>457</v>
      </c>
      <c r="G68" s="521" t="s">
        <v>434</v>
      </c>
    </row>
    <row r="69" spans="1:9" ht="6.75" customHeight="1" thickBot="1" x14ac:dyDescent="0.3">
      <c r="A69" s="527"/>
      <c r="B69" s="536"/>
      <c r="C69" s="520"/>
      <c r="D69" s="540"/>
      <c r="E69" s="520"/>
      <c r="F69" s="520"/>
      <c r="G69" s="521"/>
    </row>
    <row r="70" spans="1:9" ht="15.75" thickBot="1" x14ac:dyDescent="0.3">
      <c r="A70" s="527"/>
      <c r="B70" s="536"/>
      <c r="C70" s="520"/>
      <c r="D70" s="540"/>
      <c r="E70" s="520"/>
      <c r="F70" s="520"/>
      <c r="G70" s="521"/>
    </row>
    <row r="71" spans="1:9" ht="174" customHeight="1" thickBot="1" x14ac:dyDescent="0.3">
      <c r="A71" s="527"/>
      <c r="B71" s="536"/>
      <c r="C71" s="520"/>
      <c r="D71" s="540"/>
      <c r="E71" s="520"/>
      <c r="F71" s="520"/>
      <c r="G71" s="521"/>
    </row>
    <row r="72" spans="1:9" ht="9" customHeight="1" thickBot="1" x14ac:dyDescent="0.3">
      <c r="A72" s="527">
        <v>17</v>
      </c>
      <c r="B72" s="543">
        <v>43335</v>
      </c>
      <c r="C72" s="521" t="s">
        <v>417</v>
      </c>
      <c r="D72" s="537" t="s">
        <v>334</v>
      </c>
      <c r="E72" s="521" t="s">
        <v>203</v>
      </c>
      <c r="F72" s="521" t="s">
        <v>466</v>
      </c>
      <c r="G72" s="521" t="s">
        <v>437</v>
      </c>
    </row>
    <row r="73" spans="1:9" ht="18" customHeight="1" thickBot="1" x14ac:dyDescent="0.3">
      <c r="A73" s="527"/>
      <c r="B73" s="543"/>
      <c r="C73" s="521"/>
      <c r="D73" s="537"/>
      <c r="E73" s="521"/>
      <c r="F73" s="521"/>
      <c r="G73" s="521"/>
    </row>
    <row r="74" spans="1:9" ht="18.75" customHeight="1" thickBot="1" x14ac:dyDescent="0.3">
      <c r="A74" s="527"/>
      <c r="B74" s="543"/>
      <c r="C74" s="521"/>
      <c r="D74" s="537"/>
      <c r="E74" s="521"/>
      <c r="F74" s="521"/>
      <c r="G74" s="521"/>
    </row>
    <row r="75" spans="1:9" ht="90.75" customHeight="1" thickBot="1" x14ac:dyDescent="0.3">
      <c r="A75" s="527"/>
      <c r="B75" s="543"/>
      <c r="C75" s="521"/>
      <c r="D75" s="537"/>
      <c r="E75" s="521"/>
      <c r="F75" s="521"/>
      <c r="G75" s="521"/>
      <c r="I75" s="147"/>
    </row>
    <row r="76" spans="1:9" ht="2.25" customHeight="1" thickBot="1" x14ac:dyDescent="0.3">
      <c r="A76" s="527">
        <v>18</v>
      </c>
      <c r="B76" s="525">
        <v>43336</v>
      </c>
      <c r="C76" s="520" t="s">
        <v>415</v>
      </c>
      <c r="D76" s="526" t="s">
        <v>416</v>
      </c>
      <c r="E76" s="520" t="s">
        <v>83</v>
      </c>
      <c r="F76" s="520" t="s">
        <v>465</v>
      </c>
      <c r="G76" s="521" t="s">
        <v>435</v>
      </c>
    </row>
    <row r="77" spans="1:9" ht="15.75" thickBot="1" x14ac:dyDescent="0.3">
      <c r="A77" s="527"/>
      <c r="B77" s="525"/>
      <c r="C77" s="520"/>
      <c r="D77" s="526"/>
      <c r="E77" s="520"/>
      <c r="F77" s="520"/>
      <c r="G77" s="521"/>
    </row>
    <row r="78" spans="1:9" ht="14.25" customHeight="1" thickBot="1" x14ac:dyDescent="0.3">
      <c r="A78" s="527"/>
      <c r="B78" s="525"/>
      <c r="C78" s="520"/>
      <c r="D78" s="526"/>
      <c r="E78" s="520"/>
      <c r="F78" s="520"/>
      <c r="G78" s="521"/>
    </row>
    <row r="79" spans="1:9" ht="143.25" customHeight="1" thickBot="1" x14ac:dyDescent="0.3">
      <c r="A79" s="527"/>
      <c r="B79" s="525"/>
      <c r="C79" s="520"/>
      <c r="D79" s="526"/>
      <c r="E79" s="520"/>
      <c r="F79" s="520"/>
      <c r="G79" s="521"/>
    </row>
    <row r="80" spans="1:9" ht="15.75" thickBot="1" x14ac:dyDescent="0.3">
      <c r="A80" s="527">
        <v>19</v>
      </c>
      <c r="B80" s="528">
        <v>43341</v>
      </c>
      <c r="C80" s="520" t="s">
        <v>430</v>
      </c>
      <c r="D80" s="526" t="s">
        <v>431</v>
      </c>
      <c r="E80" s="520" t="s">
        <v>77</v>
      </c>
      <c r="F80" s="520" t="s">
        <v>469</v>
      </c>
      <c r="G80" s="521" t="s">
        <v>474</v>
      </c>
    </row>
    <row r="81" spans="1:7" ht="15.75" thickBot="1" x14ac:dyDescent="0.3">
      <c r="A81" s="527"/>
      <c r="B81" s="528"/>
      <c r="C81" s="520"/>
      <c r="D81" s="526"/>
      <c r="E81" s="520"/>
      <c r="F81" s="520"/>
      <c r="G81" s="521"/>
    </row>
    <row r="82" spans="1:7" ht="15.75" thickBot="1" x14ac:dyDescent="0.3">
      <c r="A82" s="527"/>
      <c r="B82" s="528"/>
      <c r="C82" s="520"/>
      <c r="D82" s="526"/>
      <c r="E82" s="520"/>
      <c r="F82" s="520"/>
      <c r="G82" s="521"/>
    </row>
    <row r="83" spans="1:7" ht="91.5" customHeight="1" thickBot="1" x14ac:dyDescent="0.3">
      <c r="A83" s="527"/>
      <c r="B83" s="528"/>
      <c r="C83" s="520"/>
      <c r="D83" s="526"/>
      <c r="E83" s="520"/>
      <c r="F83" s="520"/>
      <c r="G83" s="521"/>
    </row>
    <row r="84" spans="1:7" ht="26.25" customHeight="1" thickBot="1" x14ac:dyDescent="0.3">
      <c r="A84" s="527">
        <v>20</v>
      </c>
      <c r="B84" s="528">
        <v>43342</v>
      </c>
      <c r="C84" s="520" t="s">
        <v>432</v>
      </c>
      <c r="D84" s="526" t="s">
        <v>433</v>
      </c>
      <c r="E84" s="520" t="s">
        <v>18</v>
      </c>
      <c r="F84" s="520" t="s">
        <v>470</v>
      </c>
      <c r="G84" s="521" t="s">
        <v>436</v>
      </c>
    </row>
    <row r="85" spans="1:7" ht="27" customHeight="1" thickBot="1" x14ac:dyDescent="0.3">
      <c r="A85" s="527"/>
      <c r="B85" s="528"/>
      <c r="C85" s="520"/>
      <c r="D85" s="526"/>
      <c r="E85" s="520"/>
      <c r="F85" s="520"/>
      <c r="G85" s="521"/>
    </row>
    <row r="86" spans="1:7" ht="35.25" customHeight="1" thickBot="1" x14ac:dyDescent="0.3">
      <c r="A86" s="527"/>
      <c r="B86" s="528"/>
      <c r="C86" s="520"/>
      <c r="D86" s="526"/>
      <c r="E86" s="520"/>
      <c r="F86" s="520"/>
      <c r="G86" s="521"/>
    </row>
    <row r="87" spans="1:7" ht="114.75" customHeight="1" thickBot="1" x14ac:dyDescent="0.3">
      <c r="A87" s="527"/>
      <c r="B87" s="528"/>
      <c r="C87" s="520"/>
      <c r="D87" s="526"/>
      <c r="E87" s="520"/>
      <c r="F87" s="520"/>
      <c r="G87" s="521"/>
    </row>
  </sheetData>
  <mergeCells count="143">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 ref="E72:E75"/>
    <mergeCell ref="F72:F75"/>
    <mergeCell ref="B64:B67"/>
    <mergeCell ref="C64:C67"/>
    <mergeCell ref="D64:D67"/>
    <mergeCell ref="E64:E67"/>
    <mergeCell ref="G68:G71"/>
    <mergeCell ref="A68:A71"/>
    <mergeCell ref="B76:B79"/>
    <mergeCell ref="C76:C79"/>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5" t="s">
        <v>6</v>
      </c>
      <c r="B2" s="365"/>
      <c r="C2" s="365"/>
    </row>
    <row r="3" spans="1:4" ht="18.75" x14ac:dyDescent="0.3">
      <c r="A3" s="365" t="s">
        <v>7</v>
      </c>
      <c r="B3" s="365"/>
      <c r="C3" s="365"/>
    </row>
    <row r="4" spans="1:4" ht="7.5" customHeight="1" x14ac:dyDescent="0.25"/>
    <row r="5" spans="1:4" x14ac:dyDescent="0.25">
      <c r="A5" s="366" t="s">
        <v>279</v>
      </c>
      <c r="B5" s="366"/>
      <c r="C5" s="366"/>
    </row>
    <row r="6" spans="1:4" ht="18.75" x14ac:dyDescent="0.3">
      <c r="C6" s="471" t="s">
        <v>447</v>
      </c>
      <c r="D6" s="471"/>
    </row>
    <row r="7" spans="1:4" ht="18.75" x14ac:dyDescent="0.3">
      <c r="A7" s="96" t="s">
        <v>297</v>
      </c>
      <c r="C7" s="97"/>
      <c r="D7" s="149">
        <v>20</v>
      </c>
    </row>
    <row r="8" spans="1:4" x14ac:dyDescent="0.25">
      <c r="A8" s="366" t="s">
        <v>295</v>
      </c>
      <c r="B8" s="366"/>
      <c r="C8" s="366"/>
      <c r="D8" s="366"/>
    </row>
    <row r="9" spans="1:4" x14ac:dyDescent="0.25">
      <c r="A9" s="336" t="s">
        <v>10</v>
      </c>
      <c r="B9" s="338"/>
      <c r="C9" s="3">
        <f>+AGOSTO!I9</f>
        <v>10</v>
      </c>
    </row>
    <row r="10" spans="1:4" x14ac:dyDescent="0.25">
      <c r="A10" s="336" t="s">
        <v>11</v>
      </c>
      <c r="B10" s="338"/>
      <c r="C10" s="3">
        <f>+AGOSTO!J9</f>
        <v>1</v>
      </c>
    </row>
    <row r="11" spans="1:4" x14ac:dyDescent="0.25">
      <c r="A11" s="336" t="s">
        <v>12</v>
      </c>
      <c r="B11" s="338"/>
      <c r="C11" s="3">
        <f>+AGOSTO!K9</f>
        <v>9</v>
      </c>
    </row>
    <row r="12" spans="1:4" x14ac:dyDescent="0.25">
      <c r="A12" s="336" t="s">
        <v>124</v>
      </c>
      <c r="B12" s="338"/>
      <c r="C12" s="3">
        <f>+AGOSTO!L9</f>
        <v>2</v>
      </c>
    </row>
    <row r="13" spans="1:4" x14ac:dyDescent="0.25">
      <c r="A13" s="336" t="s">
        <v>125</v>
      </c>
      <c r="B13" s="338"/>
      <c r="C13" s="3">
        <f>+AGOSTO!M9</f>
        <v>4</v>
      </c>
    </row>
    <row r="14" spans="1:4" x14ac:dyDescent="0.25">
      <c r="A14" s="336" t="s">
        <v>126</v>
      </c>
      <c r="B14" s="338"/>
      <c r="C14" s="3">
        <f>+AGOSTO!N9</f>
        <v>6</v>
      </c>
    </row>
    <row r="15" spans="1:4" x14ac:dyDescent="0.25">
      <c r="A15" s="336" t="s">
        <v>127</v>
      </c>
      <c r="B15" s="338"/>
      <c r="C15" s="3">
        <f>+AGOSTO!O9</f>
        <v>6</v>
      </c>
    </row>
    <row r="16" spans="1:4" x14ac:dyDescent="0.25">
      <c r="A16" s="336" t="s">
        <v>128</v>
      </c>
      <c r="B16" s="338"/>
      <c r="C16" s="3">
        <f>+AGOSTO!P9</f>
        <v>0</v>
      </c>
    </row>
    <row r="33" spans="1:4" ht="15.75" thickBot="1" x14ac:dyDescent="0.3">
      <c r="A33" s="20" t="s">
        <v>35</v>
      </c>
      <c r="B33" s="21"/>
      <c r="C33" s="21"/>
    </row>
    <row r="34" spans="1:4" ht="23.25" customHeight="1" x14ac:dyDescent="0.25">
      <c r="A34" s="397" t="s">
        <v>366</v>
      </c>
      <c r="B34" s="398"/>
      <c r="C34" s="398"/>
      <c r="D34" s="399"/>
    </row>
    <row r="35" spans="1:4" ht="23.25" customHeight="1" x14ac:dyDescent="0.25">
      <c r="A35" s="394" t="s">
        <v>367</v>
      </c>
      <c r="B35" s="395"/>
      <c r="C35" s="395"/>
      <c r="D35" s="396"/>
    </row>
    <row r="36" spans="1:4" ht="23.25" customHeight="1" x14ac:dyDescent="0.25">
      <c r="A36" s="394" t="s">
        <v>368</v>
      </c>
      <c r="B36" s="395"/>
      <c r="C36" s="395"/>
      <c r="D36" s="396"/>
    </row>
    <row r="37" spans="1:4" ht="23.25" customHeight="1" x14ac:dyDescent="0.25">
      <c r="A37" s="394" t="s">
        <v>369</v>
      </c>
      <c r="B37" s="395"/>
      <c r="C37" s="395"/>
      <c r="D37" s="396"/>
    </row>
    <row r="38" spans="1:4" ht="23.25" customHeight="1" x14ac:dyDescent="0.25">
      <c r="A38" s="394" t="s">
        <v>370</v>
      </c>
      <c r="B38" s="395"/>
      <c r="C38" s="395"/>
      <c r="D38" s="396"/>
    </row>
    <row r="39" spans="1:4" ht="23.25" customHeight="1" x14ac:dyDescent="0.25">
      <c r="A39" s="394" t="s">
        <v>371</v>
      </c>
      <c r="B39" s="395"/>
      <c r="C39" s="395"/>
      <c r="D39" s="396"/>
    </row>
    <row r="40" spans="1:4" ht="23.25" customHeight="1" x14ac:dyDescent="0.25">
      <c r="A40" s="394" t="s">
        <v>372</v>
      </c>
      <c r="B40" s="395"/>
      <c r="C40" s="395"/>
      <c r="D40" s="396"/>
    </row>
    <row r="41" spans="1:4" ht="23.25" customHeight="1" thickBot="1" x14ac:dyDescent="0.3">
      <c r="A41" s="400" t="s">
        <v>373</v>
      </c>
      <c r="B41" s="401"/>
      <c r="C41" s="401"/>
      <c r="D41" s="402"/>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1335</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2021</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13" t="s">
        <v>115</v>
      </c>
      <c r="B6" s="413"/>
      <c r="C6" s="413"/>
      <c r="D6" s="413"/>
      <c r="E6" s="413"/>
      <c r="F6" s="413"/>
      <c r="G6" s="413"/>
    </row>
    <row r="7" spans="1:16" ht="19.5" thickBot="1" x14ac:dyDescent="0.3">
      <c r="A7" s="138" t="s">
        <v>191</v>
      </c>
      <c r="B7" s="144"/>
      <c r="C7" s="9"/>
      <c r="D7" s="114"/>
      <c r="E7" s="114"/>
      <c r="F7" s="544" t="s">
        <v>499</v>
      </c>
      <c r="G7" s="544"/>
    </row>
    <row r="8" spans="1:16" ht="18.75" thickBot="1" x14ac:dyDescent="0.3">
      <c r="A8" s="532" t="s">
        <v>1</v>
      </c>
      <c r="B8" s="532"/>
      <c r="C8" s="150" t="s">
        <v>0</v>
      </c>
      <c r="D8" s="148" t="s">
        <v>73</v>
      </c>
      <c r="E8" s="150" t="s">
        <v>2</v>
      </c>
      <c r="F8" s="150" t="s">
        <v>193</v>
      </c>
      <c r="G8" s="148" t="s">
        <v>67</v>
      </c>
    </row>
    <row r="9" spans="1:16" ht="25.5" thickBot="1" x14ac:dyDescent="0.3">
      <c r="A9" s="524">
        <v>1</v>
      </c>
      <c r="B9" s="556">
        <v>43345</v>
      </c>
      <c r="C9" s="546" t="s">
        <v>411</v>
      </c>
      <c r="D9" s="557" t="s">
        <v>423</v>
      </c>
      <c r="E9" s="546" t="s">
        <v>77</v>
      </c>
      <c r="F9" s="546" t="s">
        <v>526</v>
      </c>
      <c r="G9" s="558" t="s">
        <v>220</v>
      </c>
      <c r="I9" s="142" t="s">
        <v>10</v>
      </c>
      <c r="J9" s="142" t="s">
        <v>11</v>
      </c>
      <c r="K9" s="142" t="s">
        <v>12</v>
      </c>
      <c r="L9" s="142" t="s">
        <v>124</v>
      </c>
      <c r="M9" s="142" t="s">
        <v>125</v>
      </c>
      <c r="N9" s="142" t="s">
        <v>126</v>
      </c>
      <c r="O9" s="142" t="s">
        <v>127</v>
      </c>
      <c r="P9" s="143" t="s">
        <v>128</v>
      </c>
    </row>
    <row r="10" spans="1:16" ht="35.25" customHeight="1" thickBot="1" x14ac:dyDescent="0.3">
      <c r="A10" s="524"/>
      <c r="B10" s="556"/>
      <c r="C10" s="546"/>
      <c r="D10" s="557"/>
      <c r="E10" s="546"/>
      <c r="F10" s="546"/>
      <c r="G10" s="558"/>
      <c r="I10" s="54">
        <v>9</v>
      </c>
      <c r="J10" s="136">
        <v>1</v>
      </c>
      <c r="K10" s="136">
        <v>6</v>
      </c>
      <c r="L10" s="136">
        <v>2</v>
      </c>
      <c r="M10" s="136">
        <v>5</v>
      </c>
      <c r="N10" s="136">
        <v>1</v>
      </c>
      <c r="O10" s="136">
        <v>4</v>
      </c>
      <c r="P10" s="136"/>
    </row>
    <row r="11" spans="1:16" ht="72.75" customHeight="1" thickBot="1" x14ac:dyDescent="0.3">
      <c r="A11" s="524"/>
      <c r="B11" s="556"/>
      <c r="C11" s="546"/>
      <c r="D11" s="557"/>
      <c r="E11" s="546"/>
      <c r="F11" s="546"/>
      <c r="G11" s="558"/>
    </row>
    <row r="12" spans="1:16" ht="58.5" customHeight="1" thickBot="1" x14ac:dyDescent="0.3">
      <c r="A12" s="524"/>
      <c r="B12" s="556"/>
      <c r="C12" s="546"/>
      <c r="D12" s="557"/>
      <c r="E12" s="546"/>
      <c r="F12" s="546"/>
      <c r="G12" s="558"/>
    </row>
    <row r="13" spans="1:16" ht="15.75" thickBot="1" x14ac:dyDescent="0.3">
      <c r="A13" s="524">
        <v>2</v>
      </c>
      <c r="B13" s="553">
        <v>43351</v>
      </c>
      <c r="C13" s="546" t="s">
        <v>475</v>
      </c>
      <c r="D13" s="546" t="s">
        <v>476</v>
      </c>
      <c r="E13" s="546" t="s">
        <v>342</v>
      </c>
      <c r="F13" s="546" t="s">
        <v>486</v>
      </c>
      <c r="G13" s="547" t="s">
        <v>487</v>
      </c>
    </row>
    <row r="14" spans="1:16" ht="15.75" thickBot="1" x14ac:dyDescent="0.3">
      <c r="A14" s="524"/>
      <c r="B14" s="553"/>
      <c r="C14" s="546"/>
      <c r="D14" s="546"/>
      <c r="E14" s="546"/>
      <c r="F14" s="546"/>
      <c r="G14" s="547"/>
    </row>
    <row r="15" spans="1:16" ht="63" customHeight="1" thickBot="1" x14ac:dyDescent="0.3">
      <c r="A15" s="524"/>
      <c r="B15" s="553"/>
      <c r="C15" s="546"/>
      <c r="D15" s="546"/>
      <c r="E15" s="546"/>
      <c r="F15" s="546"/>
      <c r="G15" s="547"/>
    </row>
    <row r="16" spans="1:16" ht="60" customHeight="1" thickBot="1" x14ac:dyDescent="0.3">
      <c r="A16" s="524"/>
      <c r="B16" s="553"/>
      <c r="C16" s="546"/>
      <c r="D16" s="546"/>
      <c r="E16" s="546"/>
      <c r="F16" s="546"/>
      <c r="G16" s="547"/>
    </row>
    <row r="17" spans="1:9" ht="15.75" customHeight="1" thickBot="1" x14ac:dyDescent="0.3">
      <c r="A17" s="534">
        <v>3</v>
      </c>
      <c r="B17" s="556">
        <v>43351</v>
      </c>
      <c r="C17" s="546" t="s">
        <v>484</v>
      </c>
      <c r="D17" s="557" t="s">
        <v>477</v>
      </c>
      <c r="E17" s="546" t="s">
        <v>77</v>
      </c>
      <c r="F17" s="546" t="s">
        <v>485</v>
      </c>
      <c r="G17" s="547" t="s">
        <v>488</v>
      </c>
    </row>
    <row r="18" spans="1:9" ht="78.75" customHeight="1" thickBot="1" x14ac:dyDescent="0.3">
      <c r="A18" s="534"/>
      <c r="B18" s="556"/>
      <c r="C18" s="546"/>
      <c r="D18" s="557"/>
      <c r="E18" s="546"/>
      <c r="F18" s="546"/>
      <c r="G18" s="547"/>
    </row>
    <row r="19" spans="1:9" ht="25.5" customHeight="1" thickBot="1" x14ac:dyDescent="0.3">
      <c r="A19" s="534"/>
      <c r="B19" s="556"/>
      <c r="C19" s="546"/>
      <c r="D19" s="557"/>
      <c r="E19" s="546"/>
      <c r="F19" s="546"/>
      <c r="G19" s="547"/>
    </row>
    <row r="20" spans="1:9" ht="6" customHeight="1" thickBot="1" x14ac:dyDescent="0.3">
      <c r="A20" s="534"/>
      <c r="B20" s="556"/>
      <c r="C20" s="546"/>
      <c r="D20" s="557"/>
      <c r="E20" s="546"/>
      <c r="F20" s="546"/>
      <c r="G20" s="547"/>
    </row>
    <row r="21" spans="1:9" ht="15.75" customHeight="1" thickBot="1" x14ac:dyDescent="0.3">
      <c r="A21" s="550">
        <v>4</v>
      </c>
      <c r="B21" s="551">
        <v>43352</v>
      </c>
      <c r="C21" s="548" t="s">
        <v>479</v>
      </c>
      <c r="D21" s="548" t="s">
        <v>480</v>
      </c>
      <c r="E21" s="548" t="s">
        <v>18</v>
      </c>
      <c r="F21" s="548" t="s">
        <v>525</v>
      </c>
      <c r="G21" s="549" t="s">
        <v>496</v>
      </c>
    </row>
    <row r="22" spans="1:9" ht="59.25" customHeight="1" thickBot="1" x14ac:dyDescent="0.3">
      <c r="A22" s="550"/>
      <c r="B22" s="551"/>
      <c r="C22" s="548"/>
      <c r="D22" s="548"/>
      <c r="E22" s="548"/>
      <c r="F22" s="548"/>
      <c r="G22" s="549"/>
    </row>
    <row r="23" spans="1:9" ht="15.75" thickBot="1" x14ac:dyDescent="0.3">
      <c r="A23" s="550"/>
      <c r="B23" s="551"/>
      <c r="C23" s="548"/>
      <c r="D23" s="548"/>
      <c r="E23" s="548"/>
      <c r="F23" s="548"/>
      <c r="G23" s="549"/>
    </row>
    <row r="24" spans="1:9" ht="25.5" customHeight="1" thickBot="1" x14ac:dyDescent="0.3">
      <c r="A24" s="550"/>
      <c r="B24" s="551"/>
      <c r="C24" s="548"/>
      <c r="D24" s="548"/>
      <c r="E24" s="548"/>
      <c r="F24" s="548"/>
      <c r="G24" s="549"/>
      <c r="I24" s="15"/>
    </row>
    <row r="25" spans="1:9" ht="106.5" customHeight="1" thickBot="1" x14ac:dyDescent="0.3">
      <c r="A25" s="550">
        <v>5</v>
      </c>
      <c r="B25" s="554">
        <v>43353</v>
      </c>
      <c r="C25" s="548" t="s">
        <v>481</v>
      </c>
      <c r="D25" s="548" t="s">
        <v>482</v>
      </c>
      <c r="E25" s="548" t="s">
        <v>83</v>
      </c>
      <c r="F25" s="548" t="s">
        <v>497</v>
      </c>
      <c r="G25" s="549" t="s">
        <v>498</v>
      </c>
    </row>
    <row r="26" spans="1:9" ht="15.75" thickBot="1" x14ac:dyDescent="0.3">
      <c r="A26" s="550"/>
      <c r="B26" s="555"/>
      <c r="C26" s="548"/>
      <c r="D26" s="548"/>
      <c r="E26" s="548"/>
      <c r="F26" s="548"/>
      <c r="G26" s="549"/>
    </row>
    <row r="27" spans="1:9" ht="27.75" customHeight="1" thickBot="1" x14ac:dyDescent="0.3">
      <c r="A27" s="550"/>
      <c r="B27" s="555"/>
      <c r="C27" s="548"/>
      <c r="D27" s="548"/>
      <c r="E27" s="548"/>
      <c r="F27" s="548"/>
      <c r="G27" s="549"/>
    </row>
    <row r="28" spans="1:9" ht="27.75" customHeight="1" thickBot="1" x14ac:dyDescent="0.3">
      <c r="A28" s="550"/>
      <c r="B28" s="555"/>
      <c r="C28" s="548"/>
      <c r="D28" s="548"/>
      <c r="E28" s="548"/>
      <c r="F28" s="548"/>
      <c r="G28" s="549"/>
    </row>
    <row r="29" spans="1:9" ht="6" customHeight="1" thickBot="1" x14ac:dyDescent="0.3">
      <c r="A29" s="550">
        <v>6</v>
      </c>
      <c r="B29" s="551">
        <v>43354</v>
      </c>
      <c r="C29" s="548" t="s">
        <v>478</v>
      </c>
      <c r="D29" s="548" t="s">
        <v>403</v>
      </c>
      <c r="E29" s="548" t="s">
        <v>493</v>
      </c>
      <c r="F29" s="548" t="s">
        <v>494</v>
      </c>
      <c r="G29" s="549" t="s">
        <v>495</v>
      </c>
    </row>
    <row r="30" spans="1:9" ht="28.5" customHeight="1" thickBot="1" x14ac:dyDescent="0.3">
      <c r="A30" s="550"/>
      <c r="B30" s="551"/>
      <c r="C30" s="548"/>
      <c r="D30" s="548"/>
      <c r="E30" s="548"/>
      <c r="F30" s="548"/>
      <c r="G30" s="549"/>
    </row>
    <row r="31" spans="1:9" ht="23.25" customHeight="1" thickBot="1" x14ac:dyDescent="0.3">
      <c r="A31" s="550"/>
      <c r="B31" s="551"/>
      <c r="C31" s="548"/>
      <c r="D31" s="548"/>
      <c r="E31" s="548"/>
      <c r="F31" s="548"/>
      <c r="G31" s="549"/>
    </row>
    <row r="32" spans="1:9" ht="154.5" customHeight="1" thickBot="1" x14ac:dyDescent="0.3">
      <c r="A32" s="550"/>
      <c r="B32" s="551"/>
      <c r="C32" s="548"/>
      <c r="D32" s="548"/>
      <c r="E32" s="548"/>
      <c r="F32" s="548"/>
      <c r="G32" s="549"/>
    </row>
    <row r="33" spans="1:10" ht="15.75" thickBot="1" x14ac:dyDescent="0.3">
      <c r="A33" s="550">
        <v>7</v>
      </c>
      <c r="B33" s="551">
        <v>43354</v>
      </c>
      <c r="C33" s="548" t="s">
        <v>225</v>
      </c>
      <c r="D33" s="548" t="s">
        <v>226</v>
      </c>
      <c r="E33" s="548" t="s">
        <v>85</v>
      </c>
      <c r="F33" s="548" t="s">
        <v>527</v>
      </c>
      <c r="G33" s="549" t="s">
        <v>492</v>
      </c>
    </row>
    <row r="34" spans="1:10" ht="5.25" customHeight="1" thickBot="1" x14ac:dyDescent="0.3">
      <c r="A34" s="550"/>
      <c r="B34" s="551"/>
      <c r="C34" s="548"/>
      <c r="D34" s="548"/>
      <c r="E34" s="548"/>
      <c r="F34" s="548"/>
      <c r="G34" s="549"/>
    </row>
    <row r="35" spans="1:10" ht="95.25" customHeight="1" thickBot="1" x14ac:dyDescent="0.3">
      <c r="A35" s="550"/>
      <c r="B35" s="551"/>
      <c r="C35" s="548"/>
      <c r="D35" s="548"/>
      <c r="E35" s="548"/>
      <c r="F35" s="548"/>
      <c r="G35" s="549"/>
    </row>
    <row r="36" spans="1:10" ht="246.75" customHeight="1" thickBot="1" x14ac:dyDescent="0.3">
      <c r="A36" s="550"/>
      <c r="B36" s="551"/>
      <c r="C36" s="548"/>
      <c r="D36" s="548"/>
      <c r="E36" s="548"/>
      <c r="F36" s="548"/>
      <c r="G36" s="549"/>
    </row>
    <row r="37" spans="1:10" ht="15.75" thickBot="1" x14ac:dyDescent="0.3">
      <c r="A37" s="550">
        <v>8</v>
      </c>
      <c r="B37" s="554">
        <v>43382</v>
      </c>
      <c r="C37" s="548" t="s">
        <v>489</v>
      </c>
      <c r="D37" s="552" t="s">
        <v>206</v>
      </c>
      <c r="E37" s="548" t="s">
        <v>342</v>
      </c>
      <c r="F37" s="548" t="s">
        <v>490</v>
      </c>
      <c r="G37" s="549" t="s">
        <v>491</v>
      </c>
    </row>
    <row r="38" spans="1:10" ht="18" customHeight="1" thickBot="1" x14ac:dyDescent="0.3">
      <c r="A38" s="550"/>
      <c r="B38" s="555"/>
      <c r="C38" s="548"/>
      <c r="D38" s="552"/>
      <c r="E38" s="548"/>
      <c r="F38" s="548"/>
      <c r="G38" s="549"/>
    </row>
    <row r="39" spans="1:10" ht="15.75" thickBot="1" x14ac:dyDescent="0.3">
      <c r="A39" s="550"/>
      <c r="B39" s="555"/>
      <c r="C39" s="548"/>
      <c r="D39" s="552"/>
      <c r="E39" s="548"/>
      <c r="F39" s="548"/>
      <c r="G39" s="549"/>
    </row>
    <row r="40" spans="1:10" ht="103.5" customHeight="1" thickBot="1" x14ac:dyDescent="0.3">
      <c r="A40" s="550"/>
      <c r="B40" s="555"/>
      <c r="C40" s="548"/>
      <c r="D40" s="552"/>
      <c r="E40" s="548"/>
      <c r="F40" s="548"/>
      <c r="G40" s="549"/>
    </row>
    <row r="41" spans="1:10" ht="43.5" customHeight="1" thickBot="1" x14ac:dyDescent="0.3">
      <c r="A41" s="527">
        <v>9</v>
      </c>
      <c r="B41" s="554">
        <v>43443</v>
      </c>
      <c r="C41" s="548" t="s">
        <v>225</v>
      </c>
      <c r="D41" s="548" t="s">
        <v>226</v>
      </c>
      <c r="E41" s="548" t="s">
        <v>203</v>
      </c>
      <c r="F41" s="548" t="s">
        <v>514</v>
      </c>
      <c r="G41" s="549" t="s">
        <v>229</v>
      </c>
      <c r="J41" s="21"/>
    </row>
    <row r="42" spans="1:10" ht="12" customHeight="1" thickBot="1" x14ac:dyDescent="0.3">
      <c r="A42" s="527"/>
      <c r="B42" s="555"/>
      <c r="C42" s="548"/>
      <c r="D42" s="548"/>
      <c r="E42" s="548"/>
      <c r="F42" s="548"/>
      <c r="G42" s="549"/>
    </row>
    <row r="43" spans="1:10" ht="12" customHeight="1" thickBot="1" x14ac:dyDescent="0.3">
      <c r="A43" s="527"/>
      <c r="B43" s="555"/>
      <c r="C43" s="548"/>
      <c r="D43" s="548"/>
      <c r="E43" s="548"/>
      <c r="F43" s="548"/>
      <c r="G43" s="549"/>
    </row>
    <row r="44" spans="1:10" ht="99" customHeight="1" thickBot="1" x14ac:dyDescent="0.3">
      <c r="A44" s="527"/>
      <c r="B44" s="555"/>
      <c r="C44" s="548"/>
      <c r="D44" s="548"/>
      <c r="E44" s="548"/>
      <c r="F44" s="548"/>
      <c r="G44" s="549"/>
    </row>
    <row r="45" spans="1:10" ht="15.75" thickBot="1" x14ac:dyDescent="0.3">
      <c r="A45" s="527">
        <v>10</v>
      </c>
      <c r="B45" s="559">
        <v>43357</v>
      </c>
      <c r="C45" s="561" t="s">
        <v>500</v>
      </c>
      <c r="D45" s="561" t="s">
        <v>501</v>
      </c>
      <c r="E45" s="561" t="s">
        <v>200</v>
      </c>
      <c r="F45" s="548" t="s">
        <v>517</v>
      </c>
      <c r="G45" s="549" t="s">
        <v>220</v>
      </c>
    </row>
    <row r="46" spans="1:10" ht="32.25" customHeight="1" thickBot="1" x14ac:dyDescent="0.3">
      <c r="A46" s="527"/>
      <c r="B46" s="560"/>
      <c r="C46" s="561"/>
      <c r="D46" s="561"/>
      <c r="E46" s="561"/>
      <c r="F46" s="548"/>
      <c r="G46" s="549"/>
    </row>
    <row r="47" spans="1:10" ht="15.75" thickBot="1" x14ac:dyDescent="0.3">
      <c r="A47" s="527"/>
      <c r="B47" s="560"/>
      <c r="C47" s="561"/>
      <c r="D47" s="561"/>
      <c r="E47" s="561"/>
      <c r="F47" s="548"/>
      <c r="G47" s="549"/>
    </row>
    <row r="48" spans="1:10" ht="58.5" customHeight="1" thickBot="1" x14ac:dyDescent="0.3">
      <c r="A48" s="527"/>
      <c r="B48" s="560"/>
      <c r="C48" s="561"/>
      <c r="D48" s="561"/>
      <c r="E48" s="561"/>
      <c r="F48" s="548"/>
      <c r="G48" s="549"/>
    </row>
    <row r="49" spans="1:7" ht="15.75" thickBot="1" x14ac:dyDescent="0.3">
      <c r="A49" s="527">
        <v>11</v>
      </c>
      <c r="B49" s="547" t="s">
        <v>502</v>
      </c>
      <c r="C49" s="546" t="s">
        <v>503</v>
      </c>
      <c r="D49" s="546" t="s">
        <v>504</v>
      </c>
      <c r="E49" s="546" t="s">
        <v>83</v>
      </c>
      <c r="F49" s="546" t="s">
        <v>506</v>
      </c>
      <c r="G49" s="547" t="s">
        <v>505</v>
      </c>
    </row>
    <row r="50" spans="1:7" ht="74.25" customHeight="1" thickBot="1" x14ac:dyDescent="0.3">
      <c r="A50" s="527"/>
      <c r="B50" s="547"/>
      <c r="C50" s="546"/>
      <c r="D50" s="546"/>
      <c r="E50" s="546"/>
      <c r="F50" s="546"/>
      <c r="G50" s="547"/>
    </row>
    <row r="51" spans="1:7" ht="4.5" customHeight="1" thickBot="1" x14ac:dyDescent="0.3">
      <c r="A51" s="527"/>
      <c r="B51" s="547"/>
      <c r="C51" s="546"/>
      <c r="D51" s="546"/>
      <c r="E51" s="546"/>
      <c r="F51" s="546"/>
      <c r="G51" s="547"/>
    </row>
    <row r="52" spans="1:7" ht="15.75" thickBot="1" x14ac:dyDescent="0.3">
      <c r="A52" s="527"/>
      <c r="B52" s="547"/>
      <c r="C52" s="546"/>
      <c r="D52" s="546"/>
      <c r="E52" s="546"/>
      <c r="F52" s="546"/>
      <c r="G52" s="547"/>
    </row>
    <row r="53" spans="1:7" ht="15.75" thickBot="1" x14ac:dyDescent="0.3">
      <c r="A53" s="527">
        <v>12</v>
      </c>
      <c r="B53" s="547" t="s">
        <v>502</v>
      </c>
      <c r="C53" s="546" t="s">
        <v>507</v>
      </c>
      <c r="D53" s="546" t="s">
        <v>523</v>
      </c>
      <c r="E53" s="546" t="s">
        <v>342</v>
      </c>
      <c r="F53" s="546" t="s">
        <v>524</v>
      </c>
      <c r="G53" s="547" t="s">
        <v>229</v>
      </c>
    </row>
    <row r="54" spans="1:7" ht="3" customHeight="1" thickBot="1" x14ac:dyDescent="0.3">
      <c r="A54" s="527"/>
      <c r="B54" s="547"/>
      <c r="C54" s="546"/>
      <c r="D54" s="546"/>
      <c r="E54" s="546"/>
      <c r="F54" s="546"/>
      <c r="G54" s="547"/>
    </row>
    <row r="55" spans="1:7" ht="52.5" customHeight="1" thickBot="1" x14ac:dyDescent="0.3">
      <c r="A55" s="527"/>
      <c r="B55" s="547"/>
      <c r="C55" s="546"/>
      <c r="D55" s="546"/>
      <c r="E55" s="546"/>
      <c r="F55" s="546"/>
      <c r="G55" s="547"/>
    </row>
    <row r="56" spans="1:7" ht="117.75" customHeight="1" thickBot="1" x14ac:dyDescent="0.3">
      <c r="A56" s="527"/>
      <c r="B56" s="547"/>
      <c r="C56" s="546"/>
      <c r="D56" s="546"/>
      <c r="E56" s="546"/>
      <c r="F56" s="546"/>
      <c r="G56" s="547"/>
    </row>
    <row r="57" spans="1:7" ht="15.75" thickBot="1" x14ac:dyDescent="0.3">
      <c r="A57" s="527">
        <v>13</v>
      </c>
      <c r="B57" s="547" t="s">
        <v>508</v>
      </c>
      <c r="C57" s="546" t="s">
        <v>225</v>
      </c>
      <c r="D57" s="546" t="s">
        <v>226</v>
      </c>
      <c r="E57" s="546" t="s">
        <v>77</v>
      </c>
      <c r="F57" s="546" t="s">
        <v>509</v>
      </c>
      <c r="G57" s="547" t="s">
        <v>5</v>
      </c>
    </row>
    <row r="58" spans="1:7" ht="53.25" customHeight="1" thickBot="1" x14ac:dyDescent="0.3">
      <c r="A58" s="527"/>
      <c r="B58" s="547"/>
      <c r="C58" s="546"/>
      <c r="D58" s="546"/>
      <c r="E58" s="546"/>
      <c r="F58" s="546"/>
      <c r="G58" s="547"/>
    </row>
    <row r="59" spans="1:7" ht="58.5" customHeight="1" thickBot="1" x14ac:dyDescent="0.3">
      <c r="A59" s="527"/>
      <c r="B59" s="547"/>
      <c r="C59" s="546"/>
      <c r="D59" s="546"/>
      <c r="E59" s="546"/>
      <c r="F59" s="546"/>
      <c r="G59" s="547"/>
    </row>
    <row r="60" spans="1:7" ht="87" customHeight="1" thickBot="1" x14ac:dyDescent="0.3">
      <c r="A60" s="527"/>
      <c r="B60" s="547"/>
      <c r="C60" s="546"/>
      <c r="D60" s="546"/>
      <c r="E60" s="546"/>
      <c r="F60" s="546"/>
      <c r="G60" s="547"/>
    </row>
    <row r="61" spans="1:7" ht="15.75" thickBot="1" x14ac:dyDescent="0.3">
      <c r="A61" s="527">
        <v>14</v>
      </c>
      <c r="B61" s="551">
        <v>43364</v>
      </c>
      <c r="C61" s="548" t="s">
        <v>478</v>
      </c>
      <c r="D61" s="548" t="s">
        <v>403</v>
      </c>
      <c r="E61" s="548" t="s">
        <v>363</v>
      </c>
      <c r="F61" s="548" t="s">
        <v>528</v>
      </c>
      <c r="G61" s="549" t="s">
        <v>220</v>
      </c>
    </row>
    <row r="62" spans="1:7" ht="35.25" customHeight="1" thickBot="1" x14ac:dyDescent="0.3">
      <c r="A62" s="527"/>
      <c r="B62" s="551"/>
      <c r="C62" s="548"/>
      <c r="D62" s="548"/>
      <c r="E62" s="548"/>
      <c r="F62" s="548"/>
      <c r="G62" s="549"/>
    </row>
    <row r="63" spans="1:7" ht="34.5" customHeight="1" thickBot="1" x14ac:dyDescent="0.3">
      <c r="A63" s="527"/>
      <c r="B63" s="551"/>
      <c r="C63" s="548"/>
      <c r="D63" s="548"/>
      <c r="E63" s="548"/>
      <c r="F63" s="548"/>
      <c r="G63" s="549"/>
    </row>
    <row r="64" spans="1:7" ht="66" customHeight="1" thickBot="1" x14ac:dyDescent="0.3">
      <c r="A64" s="527"/>
      <c r="B64" s="551"/>
      <c r="C64" s="548"/>
      <c r="D64" s="548"/>
      <c r="E64" s="548"/>
      <c r="F64" s="548"/>
      <c r="G64" s="549"/>
    </row>
    <row r="65" spans="1:7" ht="15.75" thickBot="1" x14ac:dyDescent="0.3">
      <c r="A65" s="527">
        <v>15</v>
      </c>
      <c r="B65" s="547" t="s">
        <v>510</v>
      </c>
      <c r="C65" s="546" t="s">
        <v>511</v>
      </c>
      <c r="D65" s="546" t="s">
        <v>518</v>
      </c>
      <c r="E65" s="546" t="s">
        <v>83</v>
      </c>
      <c r="F65" s="546" t="s">
        <v>513</v>
      </c>
      <c r="G65" s="547" t="s">
        <v>512</v>
      </c>
    </row>
    <row r="66" spans="1:7" ht="15.75" thickBot="1" x14ac:dyDescent="0.3">
      <c r="A66" s="527"/>
      <c r="B66" s="547"/>
      <c r="C66" s="546"/>
      <c r="D66" s="546"/>
      <c r="E66" s="546"/>
      <c r="F66" s="546"/>
      <c r="G66" s="547"/>
    </row>
    <row r="67" spans="1:7" ht="60.75" customHeight="1" thickBot="1" x14ac:dyDescent="0.3">
      <c r="A67" s="527"/>
      <c r="B67" s="547"/>
      <c r="C67" s="546"/>
      <c r="D67" s="546"/>
      <c r="E67" s="546"/>
      <c r="F67" s="546"/>
      <c r="G67" s="547"/>
    </row>
    <row r="68" spans="1:7" ht="60.75" customHeight="1" thickBot="1" x14ac:dyDescent="0.3">
      <c r="A68" s="527"/>
      <c r="B68" s="547"/>
      <c r="C68" s="546"/>
      <c r="D68" s="546"/>
      <c r="E68" s="546"/>
      <c r="F68" s="546"/>
      <c r="G68" s="547"/>
    </row>
    <row r="69" spans="1:7" ht="42.75" customHeight="1" thickBot="1" x14ac:dyDescent="0.3">
      <c r="A69" s="527">
        <v>16</v>
      </c>
      <c r="B69" s="547" t="s">
        <v>515</v>
      </c>
      <c r="C69" s="546" t="s">
        <v>511</v>
      </c>
      <c r="D69" s="546" t="s">
        <v>518</v>
      </c>
      <c r="E69" s="546" t="s">
        <v>21</v>
      </c>
      <c r="F69" s="546" t="s">
        <v>516</v>
      </c>
      <c r="G69" s="547" t="s">
        <v>260</v>
      </c>
    </row>
    <row r="70" spans="1:7" ht="15.75" thickBot="1" x14ac:dyDescent="0.3">
      <c r="A70" s="527"/>
      <c r="B70" s="547"/>
      <c r="C70" s="546"/>
      <c r="D70" s="546"/>
      <c r="E70" s="546"/>
      <c r="F70" s="546"/>
      <c r="G70" s="547"/>
    </row>
    <row r="71" spans="1:7" ht="15.75" thickBot="1" x14ac:dyDescent="0.3">
      <c r="A71" s="527"/>
      <c r="B71" s="547"/>
      <c r="C71" s="546"/>
      <c r="D71" s="546"/>
      <c r="E71" s="546"/>
      <c r="F71" s="546"/>
      <c r="G71" s="547"/>
    </row>
    <row r="72" spans="1:7" ht="159.75" customHeight="1" thickBot="1" x14ac:dyDescent="0.3">
      <c r="A72" s="527"/>
      <c r="B72" s="547"/>
      <c r="C72" s="546"/>
      <c r="D72" s="546"/>
      <c r="E72" s="546"/>
      <c r="F72" s="546"/>
      <c r="G72" s="547"/>
    </row>
    <row r="73" spans="1:7" ht="42.75" customHeight="1" thickBot="1" x14ac:dyDescent="0.3">
      <c r="A73" s="527">
        <v>17</v>
      </c>
      <c r="B73" s="562">
        <v>43371</v>
      </c>
      <c r="C73" s="546" t="s">
        <v>519</v>
      </c>
      <c r="D73" s="546" t="s">
        <v>520</v>
      </c>
      <c r="E73" s="546" t="s">
        <v>83</v>
      </c>
      <c r="F73" s="546" t="s">
        <v>522</v>
      </c>
      <c r="G73" s="547" t="s">
        <v>521</v>
      </c>
    </row>
    <row r="74" spans="1:7" ht="15.75" thickBot="1" x14ac:dyDescent="0.3">
      <c r="A74" s="527"/>
      <c r="B74" s="547"/>
      <c r="C74" s="546"/>
      <c r="D74" s="546"/>
      <c r="E74" s="546"/>
      <c r="F74" s="546"/>
      <c r="G74" s="547"/>
    </row>
    <row r="75" spans="1:7" ht="128.25" customHeight="1" thickBot="1" x14ac:dyDescent="0.3">
      <c r="A75" s="527"/>
      <c r="B75" s="547"/>
      <c r="C75" s="546"/>
      <c r="D75" s="546"/>
      <c r="E75" s="546"/>
      <c r="F75" s="546"/>
      <c r="G75" s="547"/>
    </row>
    <row r="76" spans="1:7" ht="58.5" customHeight="1" thickBot="1" x14ac:dyDescent="0.3">
      <c r="A76" s="527"/>
      <c r="B76" s="547"/>
      <c r="C76" s="546"/>
      <c r="D76" s="546"/>
      <c r="E76" s="546"/>
      <c r="F76" s="546"/>
      <c r="G76" s="547"/>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6:G6"/>
    <mergeCell ref="F7:G7"/>
    <mergeCell ref="A8:B8"/>
    <mergeCell ref="A9:A12"/>
    <mergeCell ref="B9:B12"/>
    <mergeCell ref="C9:C12"/>
    <mergeCell ref="D9:D12"/>
    <mergeCell ref="E9:E12"/>
    <mergeCell ref="F9:F12"/>
    <mergeCell ref="G9:G12"/>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5" t="s">
        <v>6</v>
      </c>
      <c r="B2" s="365"/>
      <c r="C2" s="365"/>
      <c r="D2" s="365"/>
      <c r="E2" s="365"/>
    </row>
    <row r="3" spans="1:5" ht="18.75" x14ac:dyDescent="0.3">
      <c r="A3" s="365" t="s">
        <v>7</v>
      </c>
      <c r="B3" s="365"/>
      <c r="C3" s="365"/>
      <c r="D3" s="365"/>
      <c r="E3" s="365"/>
    </row>
    <row r="4" spans="1:5" ht="7.5" customHeight="1" x14ac:dyDescent="0.25">
      <c r="A4" s="366" t="s">
        <v>279</v>
      </c>
      <c r="B4" s="366"/>
      <c r="C4" s="366"/>
      <c r="D4" s="366"/>
      <c r="E4" s="366"/>
    </row>
    <row r="5" spans="1:5" x14ac:dyDescent="0.25">
      <c r="A5" s="366"/>
      <c r="B5" s="366"/>
      <c r="C5" s="366"/>
      <c r="D5" s="366"/>
      <c r="E5" s="366"/>
    </row>
    <row r="6" spans="1:5" ht="18.75" x14ac:dyDescent="0.3">
      <c r="C6" s="471" t="s">
        <v>483</v>
      </c>
      <c r="D6" s="471"/>
    </row>
    <row r="7" spans="1:5" ht="18.75" x14ac:dyDescent="0.3">
      <c r="A7" s="96" t="s">
        <v>297</v>
      </c>
      <c r="C7" s="97"/>
      <c r="D7" s="149">
        <v>17</v>
      </c>
    </row>
    <row r="8" spans="1:5" x14ac:dyDescent="0.25">
      <c r="A8" s="366" t="s">
        <v>295</v>
      </c>
      <c r="B8" s="366"/>
      <c r="C8" s="366"/>
      <c r="D8" s="366"/>
    </row>
    <row r="9" spans="1:5" x14ac:dyDescent="0.25">
      <c r="A9" s="336" t="s">
        <v>10</v>
      </c>
      <c r="B9" s="338"/>
      <c r="C9" s="3">
        <f>+'SEPTIEMBRE '!I10</f>
        <v>9</v>
      </c>
    </row>
    <row r="10" spans="1:5" x14ac:dyDescent="0.25">
      <c r="A10" s="336" t="s">
        <v>11</v>
      </c>
      <c r="B10" s="338"/>
      <c r="C10" s="3">
        <f>+'SEPTIEMBRE '!J10</f>
        <v>1</v>
      </c>
    </row>
    <row r="11" spans="1:5" x14ac:dyDescent="0.25">
      <c r="A11" s="336" t="s">
        <v>12</v>
      </c>
      <c r="B11" s="338"/>
      <c r="C11" s="3">
        <v>7</v>
      </c>
    </row>
    <row r="12" spans="1:5" x14ac:dyDescent="0.25">
      <c r="A12" s="336" t="s">
        <v>124</v>
      </c>
      <c r="B12" s="338"/>
      <c r="C12" s="3">
        <f>+'SEPTIEMBRE '!L10</f>
        <v>2</v>
      </c>
    </row>
    <row r="13" spans="1:5" x14ac:dyDescent="0.25">
      <c r="A13" s="336" t="s">
        <v>125</v>
      </c>
      <c r="B13" s="338"/>
      <c r="C13" s="3">
        <f>+'SEPTIEMBRE '!M10</f>
        <v>5</v>
      </c>
    </row>
    <row r="14" spans="1:5" x14ac:dyDescent="0.25">
      <c r="A14" s="336" t="s">
        <v>126</v>
      </c>
      <c r="B14" s="338"/>
      <c r="C14" s="3">
        <f>+'SEPTIEMBRE '!N10</f>
        <v>1</v>
      </c>
    </row>
    <row r="15" spans="1:5" x14ac:dyDescent="0.25">
      <c r="A15" s="336" t="s">
        <v>127</v>
      </c>
      <c r="B15" s="338"/>
      <c r="C15" s="3">
        <v>6</v>
      </c>
    </row>
    <row r="16" spans="1:5" x14ac:dyDescent="0.25">
      <c r="A16" s="336" t="s">
        <v>128</v>
      </c>
      <c r="B16" s="338"/>
      <c r="C16" s="3">
        <f>+'SEPTIEMBRE '!P10</f>
        <v>0</v>
      </c>
    </row>
    <row r="33" spans="1:5" x14ac:dyDescent="0.25">
      <c r="A33" s="20" t="s">
        <v>35</v>
      </c>
      <c r="B33" s="21"/>
      <c r="C33" s="21"/>
    </row>
    <row r="34" spans="1:5" s="24" customFormat="1" ht="27.75" customHeight="1" x14ac:dyDescent="0.25">
      <c r="A34" s="563" t="s">
        <v>529</v>
      </c>
      <c r="B34" s="564"/>
      <c r="C34" s="564"/>
      <c r="D34" s="564"/>
      <c r="E34" s="564"/>
    </row>
    <row r="35" spans="1:5" s="24" customFormat="1" ht="18" customHeight="1" x14ac:dyDescent="0.25">
      <c r="A35" s="563" t="s">
        <v>536</v>
      </c>
      <c r="B35" s="564"/>
      <c r="C35" s="564"/>
      <c r="D35" s="564"/>
      <c r="E35" s="564"/>
    </row>
    <row r="36" spans="1:5" s="24" customFormat="1" ht="19.5" customHeight="1" x14ac:dyDescent="0.25">
      <c r="A36" s="563" t="s">
        <v>530</v>
      </c>
      <c r="B36" s="564"/>
      <c r="C36" s="564"/>
      <c r="D36" s="564"/>
      <c r="E36" s="564"/>
    </row>
    <row r="37" spans="1:5" s="24" customFormat="1" ht="18" customHeight="1" x14ac:dyDescent="0.25">
      <c r="A37" s="563" t="s">
        <v>531</v>
      </c>
      <c r="B37" s="564"/>
      <c r="C37" s="564"/>
      <c r="D37" s="564"/>
      <c r="E37" s="564"/>
    </row>
    <row r="38" spans="1:5" s="24" customFormat="1" ht="27.75" customHeight="1" x14ac:dyDescent="0.25">
      <c r="A38" s="563" t="s">
        <v>532</v>
      </c>
      <c r="B38" s="564"/>
      <c r="C38" s="564"/>
      <c r="D38" s="564"/>
      <c r="E38" s="564"/>
    </row>
    <row r="39" spans="1:5" s="24" customFormat="1" ht="27.75" customHeight="1" x14ac:dyDescent="0.25">
      <c r="A39" s="563" t="s">
        <v>533</v>
      </c>
      <c r="B39" s="564"/>
      <c r="C39" s="564"/>
      <c r="D39" s="564"/>
      <c r="E39" s="564"/>
    </row>
    <row r="40" spans="1:5" s="24" customFormat="1" x14ac:dyDescent="0.25">
      <c r="A40" s="563" t="s">
        <v>534</v>
      </c>
      <c r="B40" s="564"/>
      <c r="C40" s="564"/>
      <c r="D40" s="564"/>
      <c r="E40" s="564"/>
    </row>
    <row r="41" spans="1:5" s="24" customFormat="1" ht="27.75" customHeight="1" x14ac:dyDescent="0.25">
      <c r="A41" s="563" t="s">
        <v>535</v>
      </c>
      <c r="B41" s="564"/>
      <c r="C41" s="564"/>
      <c r="D41" s="564"/>
      <c r="E41" s="564"/>
    </row>
  </sheetData>
  <mergeCells count="21">
    <mergeCell ref="A2:E2"/>
    <mergeCell ref="A3:E3"/>
    <mergeCell ref="A4:E5"/>
    <mergeCell ref="A15:B15"/>
    <mergeCell ref="C6:D6"/>
    <mergeCell ref="A8:D8"/>
    <mergeCell ref="A9:B9"/>
    <mergeCell ref="A10:B10"/>
    <mergeCell ref="A11:B11"/>
    <mergeCell ref="A12:B12"/>
    <mergeCell ref="A13:B13"/>
    <mergeCell ref="A14:B14"/>
    <mergeCell ref="A40:E40"/>
    <mergeCell ref="A41:E41"/>
    <mergeCell ref="A16:B16"/>
    <mergeCell ref="A34:E34"/>
    <mergeCell ref="A35:E35"/>
    <mergeCell ref="A36:E36"/>
    <mergeCell ref="A37:E37"/>
    <mergeCell ref="A38:E38"/>
    <mergeCell ref="A39:E39"/>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88" t="s">
        <v>581</v>
      </c>
      <c r="B6" s="588"/>
      <c r="C6" s="588"/>
      <c r="D6" s="588"/>
      <c r="E6" s="588"/>
      <c r="F6" s="588"/>
      <c r="G6" s="588"/>
    </row>
    <row r="7" spans="1:16" s="151" customFormat="1" ht="25.5" thickBot="1" x14ac:dyDescent="0.35">
      <c r="A7" s="155" t="s">
        <v>191</v>
      </c>
      <c r="B7" s="156"/>
      <c r="C7" s="156"/>
      <c r="D7" s="156"/>
      <c r="E7" s="156"/>
      <c r="F7" s="589" t="s">
        <v>541</v>
      </c>
      <c r="G7" s="589"/>
      <c r="I7" s="142" t="s">
        <v>10</v>
      </c>
      <c r="J7" s="142" t="s">
        <v>11</v>
      </c>
      <c r="K7" s="142" t="s">
        <v>12</v>
      </c>
      <c r="L7" s="142" t="s">
        <v>124</v>
      </c>
      <c r="M7" s="142" t="s">
        <v>125</v>
      </c>
      <c r="N7" s="142" t="s">
        <v>126</v>
      </c>
      <c r="O7" s="142" t="s">
        <v>127</v>
      </c>
      <c r="P7" s="143" t="s">
        <v>128</v>
      </c>
    </row>
    <row r="8" spans="1:16" s="151" customFormat="1" ht="33.75" thickBot="1" x14ac:dyDescent="0.35">
      <c r="A8" s="590" t="s">
        <v>1</v>
      </c>
      <c r="B8" s="591"/>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92">
        <v>1</v>
      </c>
      <c r="B9" s="593">
        <v>43374</v>
      </c>
      <c r="C9" s="595" t="s">
        <v>537</v>
      </c>
      <c r="D9" s="596" t="s">
        <v>583</v>
      </c>
      <c r="E9" s="595" t="s">
        <v>539</v>
      </c>
      <c r="F9" s="595" t="s">
        <v>550</v>
      </c>
      <c r="G9" s="597" t="s">
        <v>552</v>
      </c>
    </row>
    <row r="10" spans="1:16" s="151" customFormat="1" x14ac:dyDescent="0.3">
      <c r="A10" s="574"/>
      <c r="B10" s="594"/>
      <c r="C10" s="580"/>
      <c r="D10" s="576"/>
      <c r="E10" s="580"/>
      <c r="F10" s="580"/>
      <c r="G10" s="581"/>
    </row>
    <row r="11" spans="1:16" s="151" customFormat="1" x14ac:dyDescent="0.3">
      <c r="A11" s="574"/>
      <c r="B11" s="594"/>
      <c r="C11" s="580"/>
      <c r="D11" s="576"/>
      <c r="E11" s="580"/>
      <c r="F11" s="580"/>
      <c r="G11" s="581"/>
    </row>
    <row r="12" spans="1:16" s="151" customFormat="1" ht="57.75" customHeight="1" x14ac:dyDescent="0.3">
      <c r="A12" s="574"/>
      <c r="B12" s="594"/>
      <c r="C12" s="580"/>
      <c r="D12" s="576"/>
      <c r="E12" s="580"/>
      <c r="F12" s="580"/>
      <c r="G12" s="581"/>
      <c r="I12" s="152"/>
    </row>
    <row r="13" spans="1:16" s="151" customFormat="1" x14ac:dyDescent="0.3">
      <c r="A13" s="574">
        <v>2</v>
      </c>
      <c r="B13" s="587">
        <v>43377</v>
      </c>
      <c r="C13" s="580" t="s">
        <v>572</v>
      </c>
      <c r="D13" s="580" t="s">
        <v>590</v>
      </c>
      <c r="E13" s="580" t="s">
        <v>570</v>
      </c>
      <c r="F13" s="580" t="s">
        <v>587</v>
      </c>
      <c r="G13" s="581" t="s">
        <v>553</v>
      </c>
    </row>
    <row r="14" spans="1:16" s="151" customFormat="1" x14ac:dyDescent="0.3">
      <c r="A14" s="574"/>
      <c r="B14" s="587"/>
      <c r="C14" s="580"/>
      <c r="D14" s="580"/>
      <c r="E14" s="580"/>
      <c r="F14" s="580"/>
      <c r="G14" s="581"/>
    </row>
    <row r="15" spans="1:16" s="151" customFormat="1" x14ac:dyDescent="0.3">
      <c r="A15" s="574"/>
      <c r="B15" s="587"/>
      <c r="C15" s="580"/>
      <c r="D15" s="580"/>
      <c r="E15" s="580"/>
      <c r="F15" s="580"/>
      <c r="G15" s="581"/>
    </row>
    <row r="16" spans="1:16" s="151" customFormat="1" ht="105.75" customHeight="1" x14ac:dyDescent="0.3">
      <c r="A16" s="574"/>
      <c r="B16" s="587"/>
      <c r="C16" s="580"/>
      <c r="D16" s="580"/>
      <c r="E16" s="580"/>
      <c r="F16" s="580"/>
      <c r="G16" s="581"/>
    </row>
    <row r="17" spans="1:9" s="151" customFormat="1" x14ac:dyDescent="0.3">
      <c r="A17" s="574">
        <v>3</v>
      </c>
      <c r="B17" s="565">
        <v>43378</v>
      </c>
      <c r="C17" s="565" t="s">
        <v>573</v>
      </c>
      <c r="D17" s="565" t="s">
        <v>574</v>
      </c>
      <c r="E17" s="565" t="s">
        <v>538</v>
      </c>
      <c r="F17" s="568" t="s">
        <v>575</v>
      </c>
      <c r="G17" s="571" t="s">
        <v>260</v>
      </c>
    </row>
    <row r="18" spans="1:9" s="151" customFormat="1" ht="54.75" customHeight="1" x14ac:dyDescent="0.3">
      <c r="A18" s="574"/>
      <c r="B18" s="566"/>
      <c r="C18" s="566"/>
      <c r="D18" s="566"/>
      <c r="E18" s="566"/>
      <c r="F18" s="569"/>
      <c r="G18" s="572"/>
      <c r="I18" s="153"/>
    </row>
    <row r="19" spans="1:9" s="151" customFormat="1" x14ac:dyDescent="0.3">
      <c r="A19" s="574"/>
      <c r="B19" s="566"/>
      <c r="C19" s="566"/>
      <c r="D19" s="566"/>
      <c r="E19" s="566"/>
      <c r="F19" s="569"/>
      <c r="G19" s="572"/>
    </row>
    <row r="20" spans="1:9" s="151" customFormat="1" ht="10.5" customHeight="1" x14ac:dyDescent="0.3">
      <c r="A20" s="574"/>
      <c r="B20" s="567"/>
      <c r="C20" s="567"/>
      <c r="D20" s="567"/>
      <c r="E20" s="567"/>
      <c r="F20" s="570"/>
      <c r="G20" s="573"/>
    </row>
    <row r="21" spans="1:9" s="151" customFormat="1" x14ac:dyDescent="0.3">
      <c r="A21" s="574">
        <v>4</v>
      </c>
      <c r="B21" s="565">
        <v>43385</v>
      </c>
      <c r="C21" s="577" t="s">
        <v>291</v>
      </c>
      <c r="D21" s="577" t="s">
        <v>292</v>
      </c>
      <c r="E21" s="577" t="s">
        <v>227</v>
      </c>
      <c r="F21" s="577" t="s">
        <v>588</v>
      </c>
      <c r="G21" s="581" t="s">
        <v>553</v>
      </c>
    </row>
    <row r="22" spans="1:9" s="151" customFormat="1" x14ac:dyDescent="0.3">
      <c r="A22" s="574"/>
      <c r="B22" s="566"/>
      <c r="C22" s="578"/>
      <c r="D22" s="578"/>
      <c r="E22" s="578"/>
      <c r="F22" s="578"/>
      <c r="G22" s="581"/>
    </row>
    <row r="23" spans="1:9" s="151" customFormat="1" x14ac:dyDescent="0.3">
      <c r="A23" s="574"/>
      <c r="B23" s="566"/>
      <c r="C23" s="578"/>
      <c r="D23" s="578"/>
      <c r="E23" s="578"/>
      <c r="F23" s="578"/>
      <c r="G23" s="581"/>
    </row>
    <row r="24" spans="1:9" s="151" customFormat="1" ht="109.5" customHeight="1" x14ac:dyDescent="0.3">
      <c r="A24" s="574"/>
      <c r="B24" s="567"/>
      <c r="C24" s="579"/>
      <c r="D24" s="579"/>
      <c r="E24" s="579"/>
      <c r="F24" s="579"/>
      <c r="G24" s="581"/>
    </row>
    <row r="25" spans="1:9" s="151" customFormat="1" x14ac:dyDescent="0.3">
      <c r="A25" s="574">
        <v>5</v>
      </c>
      <c r="B25" s="587">
        <v>43387</v>
      </c>
      <c r="C25" s="580" t="s">
        <v>205</v>
      </c>
      <c r="D25" s="580" t="s">
        <v>155</v>
      </c>
      <c r="E25" s="580" t="s">
        <v>539</v>
      </c>
      <c r="F25" s="580" t="s">
        <v>554</v>
      </c>
      <c r="G25" s="581" t="s">
        <v>552</v>
      </c>
    </row>
    <row r="26" spans="1:9" s="151" customFormat="1" x14ac:dyDescent="0.3">
      <c r="A26" s="574"/>
      <c r="B26" s="587"/>
      <c r="C26" s="580"/>
      <c r="D26" s="580"/>
      <c r="E26" s="580"/>
      <c r="F26" s="580"/>
      <c r="G26" s="581"/>
    </row>
    <row r="27" spans="1:9" s="151" customFormat="1" ht="12.75" customHeight="1" x14ac:dyDescent="0.3">
      <c r="A27" s="574"/>
      <c r="B27" s="587"/>
      <c r="C27" s="580"/>
      <c r="D27" s="580"/>
      <c r="E27" s="580"/>
      <c r="F27" s="580"/>
      <c r="G27" s="581"/>
    </row>
    <row r="28" spans="1:9" s="151" customFormat="1" ht="43.5" customHeight="1" x14ac:dyDescent="0.3">
      <c r="A28" s="574"/>
      <c r="B28" s="587"/>
      <c r="C28" s="580"/>
      <c r="D28" s="580"/>
      <c r="E28" s="580"/>
      <c r="F28" s="580"/>
      <c r="G28" s="581"/>
    </row>
    <row r="29" spans="1:9" s="151" customFormat="1" x14ac:dyDescent="0.3">
      <c r="A29" s="574">
        <v>6</v>
      </c>
      <c r="B29" s="587">
        <v>43389</v>
      </c>
      <c r="C29" s="580" t="s">
        <v>339</v>
      </c>
      <c r="D29" s="580" t="s">
        <v>540</v>
      </c>
      <c r="E29" s="580" t="s">
        <v>21</v>
      </c>
      <c r="F29" s="580" t="s">
        <v>555</v>
      </c>
      <c r="G29" s="581" t="s">
        <v>220</v>
      </c>
    </row>
    <row r="30" spans="1:9" s="151" customFormat="1" ht="91.5" customHeight="1" x14ac:dyDescent="0.3">
      <c r="A30" s="574"/>
      <c r="B30" s="587"/>
      <c r="C30" s="580"/>
      <c r="D30" s="580"/>
      <c r="E30" s="580"/>
      <c r="F30" s="580"/>
      <c r="G30" s="581"/>
    </row>
    <row r="31" spans="1:9" s="151" customFormat="1" ht="57.75" customHeight="1" x14ac:dyDescent="0.3">
      <c r="A31" s="574"/>
      <c r="B31" s="587"/>
      <c r="C31" s="580"/>
      <c r="D31" s="580"/>
      <c r="E31" s="580"/>
      <c r="F31" s="580"/>
      <c r="G31" s="581"/>
    </row>
    <row r="32" spans="1:9" s="151" customFormat="1" ht="54.75" customHeight="1" x14ac:dyDescent="0.3">
      <c r="A32" s="574"/>
      <c r="B32" s="587"/>
      <c r="C32" s="580"/>
      <c r="D32" s="580"/>
      <c r="E32" s="580"/>
      <c r="F32" s="580"/>
      <c r="G32" s="581"/>
    </row>
    <row r="33" spans="1:7" s="151" customFormat="1" x14ac:dyDescent="0.3">
      <c r="A33" s="574">
        <v>7</v>
      </c>
      <c r="B33" s="598">
        <v>43391</v>
      </c>
      <c r="C33" s="580" t="s">
        <v>272</v>
      </c>
      <c r="D33" s="580" t="s">
        <v>582</v>
      </c>
      <c r="E33" s="580" t="s">
        <v>542</v>
      </c>
      <c r="F33" s="580" t="s">
        <v>557</v>
      </c>
      <c r="G33" s="581" t="s">
        <v>556</v>
      </c>
    </row>
    <row r="34" spans="1:7" s="151" customFormat="1" x14ac:dyDescent="0.3">
      <c r="A34" s="574"/>
      <c r="B34" s="598"/>
      <c r="C34" s="580"/>
      <c r="D34" s="580"/>
      <c r="E34" s="580"/>
      <c r="F34" s="580"/>
      <c r="G34" s="581"/>
    </row>
    <row r="35" spans="1:7" s="151" customFormat="1" x14ac:dyDescent="0.3">
      <c r="A35" s="574"/>
      <c r="B35" s="598"/>
      <c r="C35" s="580"/>
      <c r="D35" s="580"/>
      <c r="E35" s="580"/>
      <c r="F35" s="580"/>
      <c r="G35" s="581"/>
    </row>
    <row r="36" spans="1:7" s="151" customFormat="1" ht="125.25" customHeight="1" x14ac:dyDescent="0.3">
      <c r="A36" s="574"/>
      <c r="B36" s="598"/>
      <c r="C36" s="580"/>
      <c r="D36" s="580"/>
      <c r="E36" s="580"/>
      <c r="F36" s="580"/>
      <c r="G36" s="581"/>
    </row>
    <row r="37" spans="1:7" s="151" customFormat="1" x14ac:dyDescent="0.3">
      <c r="A37" s="574">
        <v>8</v>
      </c>
      <c r="B37" s="587" t="s">
        <v>543</v>
      </c>
      <c r="C37" s="580" t="s">
        <v>225</v>
      </c>
      <c r="D37" s="580" t="s">
        <v>226</v>
      </c>
      <c r="E37" s="580" t="s">
        <v>544</v>
      </c>
      <c r="F37" s="580" t="s">
        <v>585</v>
      </c>
      <c r="G37" s="581" t="s">
        <v>584</v>
      </c>
    </row>
    <row r="38" spans="1:7" s="151" customFormat="1" x14ac:dyDescent="0.3">
      <c r="A38" s="574"/>
      <c r="B38" s="587"/>
      <c r="C38" s="580"/>
      <c r="D38" s="580"/>
      <c r="E38" s="580"/>
      <c r="F38" s="580"/>
      <c r="G38" s="581"/>
    </row>
    <row r="39" spans="1:7" s="151" customFormat="1" ht="69" customHeight="1" x14ac:dyDescent="0.3">
      <c r="A39" s="574"/>
      <c r="B39" s="587"/>
      <c r="C39" s="580"/>
      <c r="D39" s="580"/>
      <c r="E39" s="580"/>
      <c r="F39" s="580"/>
      <c r="G39" s="581"/>
    </row>
    <row r="40" spans="1:7" s="151" customFormat="1" ht="81" customHeight="1" x14ac:dyDescent="0.3">
      <c r="A40" s="574"/>
      <c r="B40" s="587"/>
      <c r="C40" s="580"/>
      <c r="D40" s="580"/>
      <c r="E40" s="580"/>
      <c r="F40" s="580"/>
      <c r="G40" s="581"/>
    </row>
    <row r="41" spans="1:7" s="151" customFormat="1" ht="54" customHeight="1" x14ac:dyDescent="0.3">
      <c r="A41" s="574">
        <v>9</v>
      </c>
      <c r="B41" s="587">
        <v>43391</v>
      </c>
      <c r="C41" s="580" t="s">
        <v>214</v>
      </c>
      <c r="D41" s="580" t="s">
        <v>95</v>
      </c>
      <c r="E41" s="580" t="s">
        <v>544</v>
      </c>
      <c r="F41" s="580" t="s">
        <v>571</v>
      </c>
      <c r="G41" s="581" t="s">
        <v>558</v>
      </c>
    </row>
    <row r="42" spans="1:7" s="151" customFormat="1" ht="49.5" customHeight="1" x14ac:dyDescent="0.3">
      <c r="A42" s="574"/>
      <c r="B42" s="587"/>
      <c r="C42" s="580"/>
      <c r="D42" s="580"/>
      <c r="E42" s="580"/>
      <c r="F42" s="580"/>
      <c r="G42" s="581"/>
    </row>
    <row r="43" spans="1:7" s="151" customFormat="1" x14ac:dyDescent="0.3">
      <c r="A43" s="574"/>
      <c r="B43" s="587"/>
      <c r="C43" s="580"/>
      <c r="D43" s="580"/>
      <c r="E43" s="580"/>
      <c r="F43" s="580"/>
      <c r="G43" s="581"/>
    </row>
    <row r="44" spans="1:7" s="151" customFormat="1" x14ac:dyDescent="0.3">
      <c r="A44" s="574"/>
      <c r="B44" s="587"/>
      <c r="C44" s="580"/>
      <c r="D44" s="580"/>
      <c r="E44" s="580"/>
      <c r="F44" s="580"/>
      <c r="G44" s="581"/>
    </row>
    <row r="45" spans="1:7" s="151" customFormat="1" x14ac:dyDescent="0.3">
      <c r="A45" s="574">
        <v>10</v>
      </c>
      <c r="B45" s="587">
        <v>43392</v>
      </c>
      <c r="C45" s="580" t="s">
        <v>225</v>
      </c>
      <c r="D45" s="580" t="s">
        <v>226</v>
      </c>
      <c r="E45" s="580" t="s">
        <v>538</v>
      </c>
      <c r="F45" s="580" t="s">
        <v>578</v>
      </c>
      <c r="G45" s="581" t="s">
        <v>589</v>
      </c>
    </row>
    <row r="46" spans="1:7" s="151" customFormat="1" ht="78" customHeight="1" x14ac:dyDescent="0.3">
      <c r="A46" s="574"/>
      <c r="B46" s="587"/>
      <c r="C46" s="580"/>
      <c r="D46" s="580"/>
      <c r="E46" s="580"/>
      <c r="F46" s="580"/>
      <c r="G46" s="581"/>
    </row>
    <row r="47" spans="1:7" s="151" customFormat="1" x14ac:dyDescent="0.3">
      <c r="A47" s="574"/>
      <c r="B47" s="587"/>
      <c r="C47" s="580"/>
      <c r="D47" s="580"/>
      <c r="E47" s="580"/>
      <c r="F47" s="580"/>
      <c r="G47" s="581"/>
    </row>
    <row r="48" spans="1:7" s="151" customFormat="1" x14ac:dyDescent="0.3">
      <c r="A48" s="574"/>
      <c r="B48" s="587"/>
      <c r="C48" s="580"/>
      <c r="D48" s="580"/>
      <c r="E48" s="580"/>
      <c r="F48" s="580"/>
      <c r="G48" s="581"/>
    </row>
    <row r="49" spans="1:7" s="151" customFormat="1" x14ac:dyDescent="0.3">
      <c r="A49" s="574">
        <v>11</v>
      </c>
      <c r="B49" s="587">
        <v>43393</v>
      </c>
      <c r="C49" s="580" t="s">
        <v>576</v>
      </c>
      <c r="D49" s="580" t="s">
        <v>577</v>
      </c>
      <c r="E49" s="580" t="s">
        <v>545</v>
      </c>
      <c r="F49" s="580" t="s">
        <v>580</v>
      </c>
      <c r="G49" s="581" t="s">
        <v>567</v>
      </c>
    </row>
    <row r="50" spans="1:7" s="151" customFormat="1" x14ac:dyDescent="0.3">
      <c r="A50" s="574"/>
      <c r="B50" s="587"/>
      <c r="C50" s="580"/>
      <c r="D50" s="580"/>
      <c r="E50" s="580"/>
      <c r="F50" s="580"/>
      <c r="G50" s="581"/>
    </row>
    <row r="51" spans="1:7" s="151" customFormat="1" x14ac:dyDescent="0.3">
      <c r="A51" s="574"/>
      <c r="B51" s="587"/>
      <c r="C51" s="580"/>
      <c r="D51" s="580"/>
      <c r="E51" s="580"/>
      <c r="F51" s="580"/>
      <c r="G51" s="581"/>
    </row>
    <row r="52" spans="1:7" s="151" customFormat="1" ht="140.25" customHeight="1" x14ac:dyDescent="0.3">
      <c r="A52" s="574"/>
      <c r="B52" s="587"/>
      <c r="C52" s="580"/>
      <c r="D52" s="580"/>
      <c r="E52" s="580"/>
      <c r="F52" s="580"/>
      <c r="G52" s="581"/>
    </row>
    <row r="53" spans="1:7" ht="15" x14ac:dyDescent="0.25">
      <c r="A53" s="574">
        <v>12</v>
      </c>
      <c r="B53" s="587" t="s">
        <v>560</v>
      </c>
      <c r="C53" s="580" t="s">
        <v>358</v>
      </c>
      <c r="D53" s="580" t="s">
        <v>546</v>
      </c>
      <c r="E53" s="580" t="s">
        <v>547</v>
      </c>
      <c r="F53" s="580" t="s">
        <v>568</v>
      </c>
      <c r="G53" s="581" t="s">
        <v>260</v>
      </c>
    </row>
    <row r="54" spans="1:7" ht="28.5" customHeight="1" x14ac:dyDescent="0.25">
      <c r="A54" s="574"/>
      <c r="B54" s="587"/>
      <c r="C54" s="580"/>
      <c r="D54" s="580"/>
      <c r="E54" s="580"/>
      <c r="F54" s="580"/>
      <c r="G54" s="581"/>
    </row>
    <row r="55" spans="1:7" ht="17.25" customHeight="1" x14ac:dyDescent="0.25">
      <c r="A55" s="574"/>
      <c r="B55" s="587"/>
      <c r="C55" s="580"/>
      <c r="D55" s="580"/>
      <c r="E55" s="580"/>
      <c r="F55" s="580"/>
      <c r="G55" s="581"/>
    </row>
    <row r="56" spans="1:7" ht="109.5" customHeight="1" x14ac:dyDescent="0.25">
      <c r="A56" s="574"/>
      <c r="B56" s="587"/>
      <c r="C56" s="580"/>
      <c r="D56" s="580"/>
      <c r="E56" s="580"/>
      <c r="F56" s="580"/>
      <c r="G56" s="581"/>
    </row>
    <row r="57" spans="1:7" ht="15" x14ac:dyDescent="0.25">
      <c r="A57" s="574">
        <v>13</v>
      </c>
      <c r="B57" s="586">
        <v>43396</v>
      </c>
      <c r="C57" s="580" t="s">
        <v>548</v>
      </c>
      <c r="D57" s="580" t="s">
        <v>549</v>
      </c>
      <c r="E57" s="580" t="s">
        <v>342</v>
      </c>
      <c r="F57" s="580" t="s">
        <v>559</v>
      </c>
      <c r="G57" s="581" t="s">
        <v>197</v>
      </c>
    </row>
    <row r="58" spans="1:7" ht="59.25" customHeight="1" x14ac:dyDescent="0.25">
      <c r="A58" s="574"/>
      <c r="B58" s="586"/>
      <c r="C58" s="580"/>
      <c r="D58" s="580"/>
      <c r="E58" s="580"/>
      <c r="F58" s="580"/>
      <c r="G58" s="581"/>
    </row>
    <row r="59" spans="1:7" ht="15" x14ac:dyDescent="0.25">
      <c r="A59" s="574"/>
      <c r="B59" s="586"/>
      <c r="C59" s="580"/>
      <c r="D59" s="580"/>
      <c r="E59" s="580"/>
      <c r="F59" s="580"/>
      <c r="G59" s="581"/>
    </row>
    <row r="60" spans="1:7" ht="102.75" customHeight="1" x14ac:dyDescent="0.25">
      <c r="A60" s="574"/>
      <c r="B60" s="586"/>
      <c r="C60" s="580"/>
      <c r="D60" s="580"/>
      <c r="E60" s="580"/>
      <c r="F60" s="580"/>
      <c r="G60" s="581"/>
    </row>
    <row r="61" spans="1:7" ht="15" x14ac:dyDescent="0.25">
      <c r="A61" s="574">
        <v>14</v>
      </c>
      <c r="B61" s="576" t="s">
        <v>561</v>
      </c>
      <c r="C61" s="580" t="s">
        <v>225</v>
      </c>
      <c r="D61" s="576" t="s">
        <v>226</v>
      </c>
      <c r="E61" s="576" t="s">
        <v>161</v>
      </c>
      <c r="F61" s="580" t="s">
        <v>586</v>
      </c>
      <c r="G61" s="581" t="s">
        <v>562</v>
      </c>
    </row>
    <row r="62" spans="1:7" ht="15" x14ac:dyDescent="0.25">
      <c r="A62" s="574"/>
      <c r="B62" s="576"/>
      <c r="C62" s="580"/>
      <c r="D62" s="576"/>
      <c r="E62" s="576"/>
      <c r="F62" s="580"/>
      <c r="G62" s="581"/>
    </row>
    <row r="63" spans="1:7" ht="31.5" customHeight="1" x14ac:dyDescent="0.25">
      <c r="A63" s="574"/>
      <c r="B63" s="576"/>
      <c r="C63" s="580"/>
      <c r="D63" s="576"/>
      <c r="E63" s="576"/>
      <c r="F63" s="580"/>
      <c r="G63" s="581"/>
    </row>
    <row r="64" spans="1:7" ht="123.75" customHeight="1" thickBot="1" x14ac:dyDescent="0.3">
      <c r="A64" s="575"/>
      <c r="B64" s="576"/>
      <c r="C64" s="580"/>
      <c r="D64" s="576"/>
      <c r="E64" s="576"/>
      <c r="F64" s="580"/>
      <c r="G64" s="581"/>
    </row>
    <row r="65" spans="1:7" ht="40.5" customHeight="1" x14ac:dyDescent="0.25">
      <c r="A65" s="574">
        <v>15</v>
      </c>
      <c r="B65" s="576" t="s">
        <v>561</v>
      </c>
      <c r="C65" s="576" t="s">
        <v>576</v>
      </c>
      <c r="D65" s="576" t="s">
        <v>577</v>
      </c>
      <c r="E65" s="577" t="s">
        <v>85</v>
      </c>
      <c r="F65" s="580" t="s">
        <v>579</v>
      </c>
      <c r="G65" s="581" t="s">
        <v>566</v>
      </c>
    </row>
    <row r="66" spans="1:7" ht="40.5" customHeight="1" x14ac:dyDescent="0.25">
      <c r="A66" s="574"/>
      <c r="B66" s="576"/>
      <c r="C66" s="576"/>
      <c r="D66" s="576"/>
      <c r="E66" s="578"/>
      <c r="F66" s="580"/>
      <c r="G66" s="581"/>
    </row>
    <row r="67" spans="1:7" ht="40.5" customHeight="1" x14ac:dyDescent="0.25">
      <c r="A67" s="574"/>
      <c r="B67" s="576"/>
      <c r="C67" s="576"/>
      <c r="D67" s="576"/>
      <c r="E67" s="578"/>
      <c r="F67" s="580"/>
      <c r="G67" s="581"/>
    </row>
    <row r="68" spans="1:7" ht="40.5" customHeight="1" thickBot="1" x14ac:dyDescent="0.3">
      <c r="A68" s="575"/>
      <c r="B68" s="576"/>
      <c r="C68" s="576"/>
      <c r="D68" s="576"/>
      <c r="E68" s="579"/>
      <c r="F68" s="580"/>
      <c r="G68" s="581"/>
    </row>
    <row r="69" spans="1:7" ht="40.5" customHeight="1" x14ac:dyDescent="0.25">
      <c r="A69" s="574">
        <v>16</v>
      </c>
      <c r="B69" s="576" t="s">
        <v>563</v>
      </c>
      <c r="C69" s="580" t="s">
        <v>564</v>
      </c>
      <c r="D69" s="576" t="s">
        <v>565</v>
      </c>
      <c r="E69" s="576" t="s">
        <v>69</v>
      </c>
      <c r="F69" s="580" t="s">
        <v>569</v>
      </c>
      <c r="G69" s="584" t="s">
        <v>13</v>
      </c>
    </row>
    <row r="70" spans="1:7" ht="40.5" customHeight="1" x14ac:dyDescent="0.25">
      <c r="A70" s="574"/>
      <c r="B70" s="576"/>
      <c r="C70" s="580"/>
      <c r="D70" s="576"/>
      <c r="E70" s="576"/>
      <c r="F70" s="580"/>
      <c r="G70" s="584"/>
    </row>
    <row r="71" spans="1:7" ht="40.5" customHeight="1" x14ac:dyDescent="0.25">
      <c r="A71" s="574"/>
      <c r="B71" s="576"/>
      <c r="C71" s="580"/>
      <c r="D71" s="576"/>
      <c r="E71" s="576"/>
      <c r="F71" s="580"/>
      <c r="G71" s="584"/>
    </row>
    <row r="72" spans="1:7" ht="40.5" customHeight="1" thickBot="1" x14ac:dyDescent="0.3">
      <c r="A72" s="575"/>
      <c r="B72" s="582"/>
      <c r="C72" s="583"/>
      <c r="D72" s="582"/>
      <c r="E72" s="582"/>
      <c r="F72" s="583"/>
      <c r="G72" s="585"/>
    </row>
  </sheetData>
  <mergeCells count="115">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6:G6"/>
    <mergeCell ref="F7:G7"/>
    <mergeCell ref="A8:B8"/>
    <mergeCell ref="A9:A12"/>
    <mergeCell ref="B9:B12"/>
    <mergeCell ref="C9:C12"/>
    <mergeCell ref="D9:D12"/>
    <mergeCell ref="E9:E12"/>
    <mergeCell ref="F9:F12"/>
    <mergeCell ref="G9:G12"/>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5" t="s">
        <v>6</v>
      </c>
      <c r="B2" s="365"/>
      <c r="C2" s="365"/>
      <c r="D2" s="365"/>
      <c r="E2" s="365"/>
    </row>
    <row r="3" spans="1:5" ht="18.75" x14ac:dyDescent="0.3">
      <c r="A3" s="365" t="s">
        <v>7</v>
      </c>
      <c r="B3" s="365"/>
      <c r="C3" s="365"/>
      <c r="D3" s="365"/>
      <c r="E3" s="365"/>
    </row>
    <row r="4" spans="1:5" x14ac:dyDescent="0.25">
      <c r="A4" s="366" t="s">
        <v>279</v>
      </c>
      <c r="B4" s="366"/>
      <c r="C4" s="366"/>
      <c r="D4" s="366"/>
      <c r="E4" s="366"/>
    </row>
    <row r="5" spans="1:5" x14ac:dyDescent="0.25">
      <c r="A5" s="366"/>
      <c r="B5" s="366"/>
      <c r="C5" s="366"/>
      <c r="D5" s="366"/>
      <c r="E5" s="366"/>
    </row>
    <row r="6" spans="1:5" ht="18.75" x14ac:dyDescent="0.3">
      <c r="C6" s="471" t="s">
        <v>551</v>
      </c>
      <c r="D6" s="471"/>
    </row>
    <row r="7" spans="1:5" ht="18.75" x14ac:dyDescent="0.3">
      <c r="A7" s="96" t="s">
        <v>297</v>
      </c>
      <c r="C7" s="97"/>
      <c r="D7" s="149"/>
    </row>
    <row r="8" spans="1:5" x14ac:dyDescent="0.25">
      <c r="A8" s="366" t="s">
        <v>295</v>
      </c>
      <c r="B8" s="366"/>
      <c r="C8" s="366"/>
      <c r="D8" s="366"/>
    </row>
    <row r="9" spans="1:5" x14ac:dyDescent="0.25">
      <c r="A9" s="336" t="s">
        <v>10</v>
      </c>
      <c r="B9" s="338"/>
      <c r="C9" s="3">
        <f>+OCTUBRE!I8</f>
        <v>11</v>
      </c>
    </row>
    <row r="10" spans="1:5" x14ac:dyDescent="0.25">
      <c r="A10" s="336" t="s">
        <v>11</v>
      </c>
      <c r="B10" s="338"/>
      <c r="C10" s="3">
        <f>+OCTUBRE!J8</f>
        <v>0</v>
      </c>
    </row>
    <row r="11" spans="1:5" x14ac:dyDescent="0.25">
      <c r="A11" s="336" t="s">
        <v>12</v>
      </c>
      <c r="B11" s="338"/>
      <c r="C11" s="3">
        <f>+OCTUBRE!K8</f>
        <v>5</v>
      </c>
    </row>
    <row r="12" spans="1:5" x14ac:dyDescent="0.25">
      <c r="A12" s="336" t="s">
        <v>124</v>
      </c>
      <c r="B12" s="338"/>
      <c r="C12" s="3">
        <f>+OCTUBRE!L8</f>
        <v>2</v>
      </c>
    </row>
    <row r="13" spans="1:5" x14ac:dyDescent="0.25">
      <c r="A13" s="336" t="s">
        <v>125</v>
      </c>
      <c r="B13" s="338"/>
      <c r="C13" s="3">
        <f>+OCTUBRE!M8</f>
        <v>2</v>
      </c>
    </row>
    <row r="14" spans="1:5" x14ac:dyDescent="0.25">
      <c r="A14" s="336" t="s">
        <v>126</v>
      </c>
      <c r="B14" s="338"/>
      <c r="C14" s="3">
        <f>+OCTUBRE!N8</f>
        <v>1</v>
      </c>
    </row>
    <row r="15" spans="1:5" x14ac:dyDescent="0.25">
      <c r="A15" s="336" t="s">
        <v>127</v>
      </c>
      <c r="B15" s="338"/>
      <c r="C15" s="3">
        <f>+OCTUBRE!O8</f>
        <v>2</v>
      </c>
    </row>
    <row r="16" spans="1:5" x14ac:dyDescent="0.25">
      <c r="A16" s="336" t="s">
        <v>128</v>
      </c>
      <c r="B16" s="338"/>
      <c r="C16" s="3">
        <f>+OCTUBRE!P8</f>
        <v>0</v>
      </c>
    </row>
    <row r="17" ht="7.5" customHeight="1" x14ac:dyDescent="0.25"/>
    <row r="32" ht="6" customHeight="1" x14ac:dyDescent="0.25"/>
    <row r="33" spans="1:5" x14ac:dyDescent="0.25">
      <c r="A33" s="20" t="s">
        <v>35</v>
      </c>
      <c r="B33" s="21"/>
      <c r="C33" s="21"/>
    </row>
    <row r="34" spans="1:5" ht="23.25" customHeight="1" x14ac:dyDescent="0.25">
      <c r="A34" s="563" t="s">
        <v>529</v>
      </c>
      <c r="B34" s="564"/>
      <c r="C34" s="564"/>
      <c r="D34" s="564"/>
      <c r="E34" s="564"/>
    </row>
    <row r="35" spans="1:5" ht="27" customHeight="1" x14ac:dyDescent="0.25">
      <c r="A35" s="563" t="s">
        <v>536</v>
      </c>
      <c r="B35" s="564"/>
      <c r="C35" s="564"/>
      <c r="D35" s="564"/>
      <c r="E35" s="564"/>
    </row>
    <row r="36" spans="1:5" ht="27" customHeight="1" x14ac:dyDescent="0.25">
      <c r="A36" s="563" t="s">
        <v>530</v>
      </c>
      <c r="B36" s="564"/>
      <c r="C36" s="564"/>
      <c r="D36" s="564"/>
      <c r="E36" s="564"/>
    </row>
    <row r="37" spans="1:5" ht="27" customHeight="1" x14ac:dyDescent="0.25">
      <c r="A37" s="563" t="s">
        <v>531</v>
      </c>
      <c r="B37" s="564"/>
      <c r="C37" s="564"/>
      <c r="D37" s="564"/>
      <c r="E37" s="564"/>
    </row>
    <row r="38" spans="1:5" ht="27" customHeight="1" x14ac:dyDescent="0.25">
      <c r="A38" s="563" t="s">
        <v>532</v>
      </c>
      <c r="B38" s="564"/>
      <c r="C38" s="564"/>
      <c r="D38" s="564"/>
      <c r="E38" s="564"/>
    </row>
    <row r="39" spans="1:5" ht="26.25" customHeight="1" x14ac:dyDescent="0.25">
      <c r="A39" s="563" t="s">
        <v>533</v>
      </c>
      <c r="B39" s="564"/>
      <c r="C39" s="564"/>
      <c r="D39" s="564"/>
      <c r="E39" s="564"/>
    </row>
    <row r="40" spans="1:5" ht="19.5" customHeight="1" x14ac:dyDescent="0.25">
      <c r="A40" s="563" t="s">
        <v>534</v>
      </c>
      <c r="B40" s="564"/>
      <c r="C40" s="564"/>
      <c r="D40" s="564"/>
      <c r="E40" s="564"/>
    </row>
    <row r="41" spans="1:5" ht="25.5" customHeight="1" x14ac:dyDescent="0.25">
      <c r="A41" s="563" t="s">
        <v>535</v>
      </c>
      <c r="B41" s="564"/>
      <c r="C41" s="564"/>
      <c r="D41" s="564"/>
      <c r="E41" s="564"/>
    </row>
  </sheetData>
  <mergeCells count="21">
    <mergeCell ref="A39:E39"/>
    <mergeCell ref="A40:E40"/>
    <mergeCell ref="A41:E41"/>
    <mergeCell ref="A16:B16"/>
    <mergeCell ref="A34:E34"/>
    <mergeCell ref="A35:E35"/>
    <mergeCell ref="A36:E36"/>
    <mergeCell ref="A37:E37"/>
    <mergeCell ref="A38:E38"/>
    <mergeCell ref="A15:B15"/>
    <mergeCell ref="A2:E2"/>
    <mergeCell ref="A3:E3"/>
    <mergeCell ref="A4:E5"/>
    <mergeCell ref="C6:D6"/>
    <mergeCell ref="A8:D8"/>
    <mergeCell ref="A9:B9"/>
    <mergeCell ref="A10:B10"/>
    <mergeCell ref="A11:B11"/>
    <mergeCell ref="A12:B12"/>
    <mergeCell ref="A13:B13"/>
    <mergeCell ref="A14:B14"/>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5" t="s">
        <v>6</v>
      </c>
      <c r="B6" s="365"/>
      <c r="C6" s="365"/>
      <c r="D6" s="365"/>
      <c r="E6" s="365"/>
      <c r="F6" s="365"/>
      <c r="G6" s="365"/>
      <c r="H6" s="365"/>
    </row>
    <row r="7" spans="1:10" ht="18.75" x14ac:dyDescent="0.3">
      <c r="A7" s="365" t="s">
        <v>7</v>
      </c>
      <c r="B7" s="365"/>
      <c r="C7" s="365"/>
      <c r="D7" s="365"/>
      <c r="E7" s="365"/>
      <c r="F7" s="365"/>
      <c r="G7" s="365"/>
      <c r="H7" s="365"/>
    </row>
    <row r="8" spans="1:10" x14ac:dyDescent="0.25">
      <c r="A8" s="366" t="s">
        <v>279</v>
      </c>
      <c r="B8" s="366"/>
      <c r="C8" s="366"/>
      <c r="D8" s="366"/>
      <c r="E8" s="366"/>
      <c r="F8" s="366"/>
      <c r="G8" s="366"/>
    </row>
    <row r="9" spans="1:10" x14ac:dyDescent="0.25">
      <c r="A9" s="366"/>
      <c r="B9" s="366"/>
      <c r="C9" s="366"/>
      <c r="D9" s="366"/>
      <c r="E9" s="366"/>
      <c r="F9" s="366"/>
      <c r="G9" s="366"/>
    </row>
    <row r="10" spans="1:10" ht="18.75" x14ac:dyDescent="0.3">
      <c r="D10" s="160"/>
      <c r="E10" s="161"/>
      <c r="F10" s="602" t="s">
        <v>599</v>
      </c>
      <c r="G10" s="602"/>
      <c r="H10" s="602"/>
    </row>
    <row r="11" spans="1:10" ht="21" x14ac:dyDescent="0.3">
      <c r="A11" s="96" t="s">
        <v>297</v>
      </c>
      <c r="B11" s="84"/>
      <c r="C11" s="97"/>
      <c r="D11" s="149"/>
      <c r="G11" s="603">
        <v>12</v>
      </c>
      <c r="H11" s="603"/>
    </row>
    <row r="12" spans="1:10" x14ac:dyDescent="0.25">
      <c r="A12" s="604" t="s">
        <v>295</v>
      </c>
      <c r="B12" s="604"/>
      <c r="C12" s="604"/>
      <c r="D12" s="604"/>
      <c r="E12" s="604"/>
      <c r="F12" s="604"/>
      <c r="G12" s="604"/>
    </row>
    <row r="13" spans="1:10" x14ac:dyDescent="0.25">
      <c r="A13" s="601" t="s">
        <v>10</v>
      </c>
      <c r="B13" s="601"/>
      <c r="C13" s="601"/>
      <c r="D13" s="601"/>
      <c r="E13" s="601"/>
      <c r="F13" s="601"/>
      <c r="G13" s="3">
        <v>4</v>
      </c>
    </row>
    <row r="14" spans="1:10" x14ac:dyDescent="0.25">
      <c r="A14" s="601" t="s">
        <v>11</v>
      </c>
      <c r="B14" s="601"/>
      <c r="C14" s="601"/>
      <c r="D14" s="601"/>
      <c r="E14" s="601"/>
      <c r="F14" s="601"/>
      <c r="G14" s="3">
        <v>1</v>
      </c>
    </row>
    <row r="15" spans="1:10" x14ac:dyDescent="0.25">
      <c r="A15" s="601" t="s">
        <v>12</v>
      </c>
      <c r="B15" s="601"/>
      <c r="C15" s="601"/>
      <c r="D15" s="601"/>
      <c r="E15" s="601"/>
      <c r="F15" s="601"/>
      <c r="G15" s="3">
        <v>5</v>
      </c>
    </row>
    <row r="16" spans="1:10" x14ac:dyDescent="0.25">
      <c r="A16" s="601" t="s">
        <v>124</v>
      </c>
      <c r="B16" s="601"/>
      <c r="C16" s="601"/>
      <c r="D16" s="601"/>
      <c r="E16" s="601"/>
      <c r="F16" s="601"/>
      <c r="G16" s="3">
        <v>1</v>
      </c>
      <c r="J16" t="s">
        <v>600</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3</v>
      </c>
    </row>
    <row r="20" spans="1:7" x14ac:dyDescent="0.25">
      <c r="A20" s="601" t="s">
        <v>128</v>
      </c>
      <c r="B20" s="601"/>
      <c r="C20" s="601"/>
      <c r="D20" s="601"/>
      <c r="E20" s="601"/>
      <c r="F20" s="601"/>
      <c r="G20" s="3">
        <v>0</v>
      </c>
    </row>
    <row r="35" spans="1:8" ht="20.25" customHeight="1" x14ac:dyDescent="0.25"/>
    <row r="36" spans="1:8" ht="18.75" customHeight="1" x14ac:dyDescent="0.25">
      <c r="A36" s="20" t="s">
        <v>35</v>
      </c>
      <c r="B36" s="21"/>
      <c r="C36" s="21"/>
    </row>
    <row r="37" spans="1:8" ht="24" customHeight="1" x14ac:dyDescent="0.25">
      <c r="A37" s="599" t="s">
        <v>591</v>
      </c>
      <c r="B37" s="600"/>
      <c r="C37" s="600"/>
      <c r="D37" s="600"/>
      <c r="E37" s="600"/>
      <c r="F37" s="600"/>
      <c r="G37" s="600"/>
      <c r="H37" s="600"/>
    </row>
    <row r="38" spans="1:8" ht="21" customHeight="1" x14ac:dyDescent="0.25">
      <c r="A38" s="599" t="s">
        <v>592</v>
      </c>
      <c r="B38" s="600"/>
      <c r="C38" s="600"/>
      <c r="D38" s="600"/>
      <c r="E38" s="600"/>
      <c r="F38" s="600"/>
      <c r="G38" s="600"/>
      <c r="H38" s="600"/>
    </row>
    <row r="39" spans="1:8" ht="21.75" customHeight="1" x14ac:dyDescent="0.25">
      <c r="A39" s="599" t="s">
        <v>593</v>
      </c>
      <c r="B39" s="600"/>
      <c r="C39" s="600"/>
      <c r="D39" s="600"/>
      <c r="E39" s="600"/>
      <c r="F39" s="600"/>
      <c r="G39" s="600"/>
      <c r="H39" s="600"/>
    </row>
    <row r="40" spans="1:8" ht="23.25" customHeight="1" x14ac:dyDescent="0.25">
      <c r="A40" s="599" t="s">
        <v>594</v>
      </c>
      <c r="B40" s="600"/>
      <c r="C40" s="600"/>
      <c r="D40" s="600"/>
      <c r="E40" s="600"/>
      <c r="F40" s="600"/>
      <c r="G40" s="600"/>
      <c r="H40" s="600"/>
    </row>
    <row r="41" spans="1:8" ht="22.5" customHeight="1" x14ac:dyDescent="0.25">
      <c r="A41" s="599" t="s">
        <v>595</v>
      </c>
      <c r="B41" s="600"/>
      <c r="C41" s="600"/>
      <c r="D41" s="600"/>
      <c r="E41" s="600"/>
      <c r="F41" s="600"/>
      <c r="G41" s="600"/>
      <c r="H41" s="600"/>
    </row>
    <row r="42" spans="1:8" ht="21.75" customHeight="1" x14ac:dyDescent="0.25">
      <c r="A42" s="599" t="s">
        <v>596</v>
      </c>
      <c r="B42" s="600"/>
      <c r="C42" s="600"/>
      <c r="D42" s="600"/>
      <c r="E42" s="600"/>
      <c r="F42" s="600"/>
      <c r="G42" s="600"/>
      <c r="H42" s="600"/>
    </row>
    <row r="43" spans="1:8" ht="14.25" customHeight="1" x14ac:dyDescent="0.25">
      <c r="A43" s="599" t="s">
        <v>597</v>
      </c>
      <c r="B43" s="600"/>
      <c r="C43" s="600"/>
      <c r="D43" s="600"/>
      <c r="E43" s="600"/>
      <c r="F43" s="600"/>
      <c r="G43" s="600"/>
      <c r="H43" s="600"/>
    </row>
    <row r="44" spans="1:8" ht="22.5" customHeight="1" x14ac:dyDescent="0.25">
      <c r="A44" s="599" t="s">
        <v>598</v>
      </c>
      <c r="B44" s="600"/>
      <c r="C44" s="600"/>
      <c r="D44" s="600"/>
      <c r="E44" s="600"/>
      <c r="F44" s="600"/>
      <c r="G44" s="600"/>
      <c r="H44" s="60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41:H41"/>
    <mergeCell ref="A42:H42"/>
    <mergeCell ref="A43:H43"/>
    <mergeCell ref="A44:H44"/>
    <mergeCell ref="A19:F19"/>
    <mergeCell ref="A20:F20"/>
    <mergeCell ref="A37:H37"/>
    <mergeCell ref="A38:H38"/>
    <mergeCell ref="A39:H39"/>
    <mergeCell ref="A40:H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5" t="s">
        <v>636</v>
      </c>
      <c r="B6" s="605"/>
      <c r="C6" s="605"/>
      <c r="D6" s="605"/>
      <c r="E6" s="605"/>
      <c r="F6" s="605"/>
      <c r="G6" s="605"/>
    </row>
    <row r="7" spans="1:7" s="21" customFormat="1" ht="16.5" customHeight="1" thickBot="1" x14ac:dyDescent="0.25">
      <c r="A7" s="190" t="s">
        <v>191</v>
      </c>
      <c r="B7" s="191"/>
      <c r="C7" s="192"/>
      <c r="D7" s="192"/>
      <c r="E7" s="192"/>
      <c r="F7" s="606" t="s">
        <v>601</v>
      </c>
      <c r="G7" s="607"/>
    </row>
    <row r="8" spans="1:7" s="183" customFormat="1" ht="36" customHeight="1" thickBot="1" x14ac:dyDescent="0.2">
      <c r="A8" s="608" t="s">
        <v>1</v>
      </c>
      <c r="B8" s="609"/>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5" t="s">
        <v>6</v>
      </c>
      <c r="B6" s="365"/>
      <c r="C6" s="365"/>
      <c r="D6" s="365"/>
      <c r="E6" s="365"/>
      <c r="F6" s="365"/>
      <c r="G6" s="365"/>
      <c r="H6" s="365"/>
    </row>
    <row r="7" spans="1:8" ht="18.75" x14ac:dyDescent="0.3">
      <c r="A7" s="365" t="s">
        <v>7</v>
      </c>
      <c r="B7" s="365"/>
      <c r="C7" s="365"/>
      <c r="D7" s="365"/>
      <c r="E7" s="365"/>
      <c r="F7" s="365"/>
      <c r="G7" s="365"/>
      <c r="H7" s="365"/>
    </row>
    <row r="8" spans="1:8" x14ac:dyDescent="0.25">
      <c r="A8" s="366" t="s">
        <v>279</v>
      </c>
      <c r="B8" s="366"/>
      <c r="C8" s="366"/>
      <c r="D8" s="366"/>
      <c r="E8" s="366"/>
      <c r="F8" s="366"/>
      <c r="G8" s="366"/>
    </row>
    <row r="9" spans="1:8" x14ac:dyDescent="0.25">
      <c r="A9" s="366"/>
      <c r="B9" s="366"/>
      <c r="C9" s="366"/>
      <c r="D9" s="366"/>
      <c r="E9" s="366"/>
      <c r="F9" s="366"/>
      <c r="G9" s="366"/>
    </row>
    <row r="10" spans="1:8" ht="18.75" x14ac:dyDescent="0.3">
      <c r="D10" s="160"/>
      <c r="E10" s="161"/>
      <c r="F10" s="602" t="s">
        <v>601</v>
      </c>
      <c r="G10" s="602"/>
      <c r="H10" s="602"/>
    </row>
    <row r="11" spans="1:8" ht="21" x14ac:dyDescent="0.3">
      <c r="A11" s="96" t="s">
        <v>297</v>
      </c>
      <c r="B11" s="84"/>
      <c r="C11" s="97"/>
      <c r="D11" s="149"/>
      <c r="G11" s="603">
        <v>19</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11</v>
      </c>
    </row>
    <row r="14" spans="1:8" x14ac:dyDescent="0.25">
      <c r="A14" s="601" t="s">
        <v>11</v>
      </c>
      <c r="B14" s="601"/>
      <c r="C14" s="601"/>
      <c r="D14" s="601"/>
      <c r="E14" s="601"/>
      <c r="F14" s="601"/>
      <c r="G14" s="3">
        <v>2</v>
      </c>
    </row>
    <row r="15" spans="1:8" x14ac:dyDescent="0.25">
      <c r="A15" s="601" t="s">
        <v>12</v>
      </c>
      <c r="B15" s="601"/>
      <c r="C15" s="601"/>
      <c r="D15" s="601"/>
      <c r="E15" s="601"/>
      <c r="F15" s="601"/>
      <c r="G15" s="3">
        <v>0</v>
      </c>
    </row>
    <row r="16" spans="1:8" x14ac:dyDescent="0.25">
      <c r="A16" s="601" t="s">
        <v>124</v>
      </c>
      <c r="B16" s="601"/>
      <c r="C16" s="601"/>
      <c r="D16" s="601"/>
      <c r="E16" s="601"/>
      <c r="F16" s="601"/>
      <c r="G16" s="3">
        <v>1</v>
      </c>
    </row>
    <row r="17" spans="1:7" x14ac:dyDescent="0.25">
      <c r="A17" s="601" t="s">
        <v>125</v>
      </c>
      <c r="B17" s="601"/>
      <c r="C17" s="601"/>
      <c r="D17" s="601"/>
      <c r="E17" s="601"/>
      <c r="F17" s="601"/>
      <c r="G17" s="3">
        <v>2</v>
      </c>
    </row>
    <row r="18" spans="1:7" x14ac:dyDescent="0.25">
      <c r="A18" s="601" t="s">
        <v>126</v>
      </c>
      <c r="B18" s="601"/>
      <c r="C18" s="601"/>
      <c r="D18" s="601"/>
      <c r="E18" s="601"/>
      <c r="F18" s="601"/>
      <c r="G18" s="3">
        <v>1</v>
      </c>
    </row>
    <row r="19" spans="1:7" x14ac:dyDescent="0.25">
      <c r="A19" s="601" t="s">
        <v>127</v>
      </c>
      <c r="B19" s="601"/>
      <c r="C19" s="601"/>
      <c r="D19" s="601"/>
      <c r="E19" s="601"/>
      <c r="F19" s="601"/>
      <c r="G19" s="3">
        <v>2</v>
      </c>
    </row>
    <row r="20" spans="1:7" x14ac:dyDescent="0.25">
      <c r="A20" s="601" t="s">
        <v>128</v>
      </c>
      <c r="B20" s="601"/>
      <c r="C20" s="601"/>
      <c r="D20" s="601"/>
      <c r="E20" s="601"/>
      <c r="F20" s="601"/>
      <c r="G20" s="3">
        <v>3</v>
      </c>
    </row>
    <row r="33" spans="1:8" ht="6.75" customHeight="1" x14ac:dyDescent="0.25"/>
    <row r="34" spans="1:8" x14ac:dyDescent="0.25">
      <c r="A34" s="20" t="s">
        <v>35</v>
      </c>
      <c r="B34" s="21"/>
      <c r="C34" s="21"/>
    </row>
    <row r="35" spans="1:8" ht="17.25" customHeight="1" x14ac:dyDescent="0.25">
      <c r="A35" s="599" t="s">
        <v>591</v>
      </c>
      <c r="B35" s="600"/>
      <c r="C35" s="600"/>
      <c r="D35" s="600"/>
      <c r="E35" s="600"/>
      <c r="F35" s="600"/>
      <c r="G35" s="600"/>
      <c r="H35" s="600"/>
    </row>
    <row r="36" spans="1:8" ht="17.25" customHeight="1" x14ac:dyDescent="0.25">
      <c r="A36" s="599" t="s">
        <v>592</v>
      </c>
      <c r="B36" s="600"/>
      <c r="C36" s="600"/>
      <c r="D36" s="600"/>
      <c r="E36" s="600"/>
      <c r="F36" s="600"/>
      <c r="G36" s="600"/>
      <c r="H36" s="600"/>
    </row>
    <row r="37" spans="1:8" ht="18" customHeight="1" x14ac:dyDescent="0.25">
      <c r="A37" s="599" t="s">
        <v>593</v>
      </c>
      <c r="B37" s="600"/>
      <c r="C37" s="600"/>
      <c r="D37" s="600"/>
      <c r="E37" s="600"/>
      <c r="F37" s="600"/>
      <c r="G37" s="600"/>
      <c r="H37" s="600"/>
    </row>
    <row r="38" spans="1:8" x14ac:dyDescent="0.25">
      <c r="A38" s="599" t="s">
        <v>594</v>
      </c>
      <c r="B38" s="600"/>
      <c r="C38" s="600"/>
      <c r="D38" s="600"/>
      <c r="E38" s="600"/>
      <c r="F38" s="600"/>
      <c r="G38" s="600"/>
      <c r="H38" s="600"/>
    </row>
    <row r="39" spans="1:8" ht="18.75" customHeight="1" x14ac:dyDescent="0.25">
      <c r="A39" s="599" t="s">
        <v>595</v>
      </c>
      <c r="B39" s="600"/>
      <c r="C39" s="600"/>
      <c r="D39" s="600"/>
      <c r="E39" s="600"/>
      <c r="F39" s="600"/>
      <c r="G39" s="600"/>
      <c r="H39" s="600"/>
    </row>
    <row r="40" spans="1:8" ht="20.25" customHeight="1" x14ac:dyDescent="0.25">
      <c r="A40" s="599" t="s">
        <v>596</v>
      </c>
      <c r="B40" s="600"/>
      <c r="C40" s="600"/>
      <c r="D40" s="600"/>
      <c r="E40" s="600"/>
      <c r="F40" s="600"/>
      <c r="G40" s="600"/>
      <c r="H40" s="600"/>
    </row>
    <row r="41" spans="1:8" x14ac:dyDescent="0.25">
      <c r="A41" s="599" t="s">
        <v>597</v>
      </c>
      <c r="B41" s="600"/>
      <c r="C41" s="600"/>
      <c r="D41" s="600"/>
      <c r="E41" s="600"/>
      <c r="F41" s="600"/>
      <c r="G41" s="600"/>
      <c r="H41" s="600"/>
    </row>
    <row r="42" spans="1:8" ht="18" customHeight="1" x14ac:dyDescent="0.25">
      <c r="A42" s="599" t="s">
        <v>598</v>
      </c>
      <c r="B42" s="600"/>
      <c r="C42" s="600"/>
      <c r="D42" s="600"/>
      <c r="E42" s="600"/>
      <c r="F42" s="600"/>
      <c r="G42" s="600"/>
      <c r="H42" s="600"/>
    </row>
  </sheetData>
  <mergeCells count="22">
    <mergeCell ref="A18:F18"/>
    <mergeCell ref="A6:H6"/>
    <mergeCell ref="A7:H7"/>
    <mergeCell ref="A8:G9"/>
    <mergeCell ref="F10:H10"/>
    <mergeCell ref="G11:H11"/>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5" t="s">
        <v>636</v>
      </c>
      <c r="B5" s="605"/>
      <c r="C5" s="605"/>
      <c r="D5" s="605"/>
      <c r="E5" s="605"/>
      <c r="F5" s="605"/>
      <c r="G5" s="605"/>
    </row>
    <row r="6" spans="1:7" ht="15.75" thickBot="1" x14ac:dyDescent="0.3">
      <c r="A6" s="190" t="s">
        <v>191</v>
      </c>
      <c r="B6" s="191"/>
      <c r="C6" s="192"/>
      <c r="D6" s="192"/>
      <c r="E6" s="192"/>
      <c r="F6" s="606" t="s">
        <v>673</v>
      </c>
      <c r="G6" s="607"/>
    </row>
    <row r="7" spans="1:7" ht="17.25" thickBot="1" x14ac:dyDescent="0.3">
      <c r="A7" s="608" t="s">
        <v>1</v>
      </c>
      <c r="B7" s="609"/>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0" t="s">
        <v>6</v>
      </c>
      <c r="B6" s="610"/>
      <c r="C6" s="610"/>
      <c r="D6" s="610"/>
      <c r="E6" s="610"/>
      <c r="F6" s="610"/>
      <c r="G6" s="610"/>
      <c r="H6" s="610"/>
    </row>
    <row r="7" spans="1:8" ht="18.75" customHeight="1" x14ac:dyDescent="0.25">
      <c r="A7" s="610" t="s">
        <v>7</v>
      </c>
      <c r="B7" s="610"/>
      <c r="C7" s="610"/>
      <c r="D7" s="610"/>
      <c r="E7" s="610"/>
      <c r="F7" s="610"/>
      <c r="G7" s="610"/>
      <c r="H7" s="610"/>
    </row>
    <row r="8" spans="1:8" ht="15" customHeight="1" x14ac:dyDescent="0.25">
      <c r="A8" s="611" t="s">
        <v>279</v>
      </c>
      <c r="B8" s="611"/>
      <c r="C8" s="611"/>
      <c r="D8" s="611"/>
      <c r="E8" s="611"/>
      <c r="F8" s="611"/>
      <c r="G8" s="611"/>
      <c r="H8" s="146"/>
    </row>
    <row r="9" spans="1:8" ht="11.25" customHeight="1" x14ac:dyDescent="0.25">
      <c r="A9" s="611"/>
      <c r="B9" s="611"/>
      <c r="C9" s="611"/>
      <c r="D9" s="611"/>
      <c r="E9" s="611"/>
      <c r="F9" s="611"/>
      <c r="G9" s="611"/>
      <c r="H9" s="146"/>
    </row>
    <row r="10" spans="1:8" ht="18" customHeight="1" x14ac:dyDescent="0.3">
      <c r="D10" s="160"/>
      <c r="E10" s="161"/>
      <c r="F10" s="602" t="s">
        <v>673</v>
      </c>
      <c r="G10" s="602"/>
      <c r="H10" s="602"/>
    </row>
    <row r="11" spans="1:8" ht="21" x14ac:dyDescent="0.3">
      <c r="A11" s="96" t="s">
        <v>297</v>
      </c>
      <c r="B11" s="84"/>
      <c r="C11" s="97"/>
      <c r="D11" s="149"/>
      <c r="G11" s="603">
        <v>13</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2</v>
      </c>
    </row>
    <row r="15" spans="1:8" x14ac:dyDescent="0.25">
      <c r="A15" s="601" t="s">
        <v>12</v>
      </c>
      <c r="B15" s="601"/>
      <c r="C15" s="601"/>
      <c r="D15" s="601"/>
      <c r="E15" s="601"/>
      <c r="F15" s="601"/>
      <c r="G15" s="3">
        <v>6</v>
      </c>
    </row>
    <row r="16" spans="1:8" x14ac:dyDescent="0.25">
      <c r="A16" s="601" t="s">
        <v>124</v>
      </c>
      <c r="B16" s="601"/>
      <c r="C16" s="601"/>
      <c r="D16" s="601"/>
      <c r="E16" s="601"/>
      <c r="F16" s="601"/>
      <c r="G16" s="3">
        <v>1</v>
      </c>
    </row>
    <row r="17" spans="1:7" x14ac:dyDescent="0.25">
      <c r="A17" s="601" t="s">
        <v>125</v>
      </c>
      <c r="B17" s="601"/>
      <c r="C17" s="601"/>
      <c r="D17" s="601"/>
      <c r="E17" s="601"/>
      <c r="F17" s="601"/>
      <c r="G17" s="3">
        <v>0</v>
      </c>
    </row>
    <row r="18" spans="1:7" x14ac:dyDescent="0.25">
      <c r="A18" s="601" t="s">
        <v>126</v>
      </c>
      <c r="B18" s="601"/>
      <c r="C18" s="601"/>
      <c r="D18" s="601"/>
      <c r="E18" s="601"/>
      <c r="F18" s="601"/>
      <c r="G18" s="3">
        <v>2</v>
      </c>
    </row>
    <row r="19" spans="1:7" x14ac:dyDescent="0.25">
      <c r="A19" s="601" t="s">
        <v>127</v>
      </c>
      <c r="B19" s="601"/>
      <c r="C19" s="601"/>
      <c r="D19" s="601"/>
      <c r="E19" s="601"/>
      <c r="F19" s="601"/>
      <c r="G19" s="3">
        <v>2</v>
      </c>
    </row>
    <row r="20" spans="1:7" x14ac:dyDescent="0.25">
      <c r="A20" s="601" t="s">
        <v>128</v>
      </c>
      <c r="B20" s="601"/>
      <c r="C20" s="601"/>
      <c r="D20" s="601"/>
      <c r="E20" s="601"/>
      <c r="F20" s="601"/>
      <c r="G20" s="3">
        <v>3</v>
      </c>
    </row>
    <row r="33" spans="1:8" ht="18" customHeight="1" x14ac:dyDescent="0.25"/>
    <row r="34" spans="1:8" ht="18.75" customHeight="1" x14ac:dyDescent="0.25">
      <c r="A34" s="20" t="s">
        <v>35</v>
      </c>
      <c r="B34" s="21"/>
      <c r="C34" s="21"/>
    </row>
    <row r="35" spans="1:8" ht="18.75" customHeight="1" x14ac:dyDescent="0.25">
      <c r="A35" s="612" t="s">
        <v>694</v>
      </c>
      <c r="B35" s="613"/>
      <c r="C35" s="613"/>
      <c r="D35" s="613"/>
      <c r="E35" s="613"/>
      <c r="F35" s="613"/>
      <c r="G35" s="613"/>
      <c r="H35" s="613"/>
    </row>
    <row r="36" spans="1:8" ht="15.75" customHeight="1" x14ac:dyDescent="0.25">
      <c r="A36" s="612" t="s">
        <v>695</v>
      </c>
      <c r="B36" s="613"/>
      <c r="C36" s="613"/>
      <c r="D36" s="613"/>
      <c r="E36" s="613"/>
      <c r="F36" s="613"/>
      <c r="G36" s="613"/>
      <c r="H36" s="613"/>
    </row>
    <row r="37" spans="1:8" ht="15.75" customHeight="1" x14ac:dyDescent="0.25">
      <c r="A37" s="612" t="s">
        <v>696</v>
      </c>
      <c r="B37" s="613"/>
      <c r="C37" s="613"/>
      <c r="D37" s="613"/>
      <c r="E37" s="613"/>
      <c r="F37" s="613"/>
      <c r="G37" s="613"/>
      <c r="H37" s="613"/>
    </row>
    <row r="38" spans="1:8" ht="22.5" customHeight="1" x14ac:dyDescent="0.25">
      <c r="A38" s="612" t="s">
        <v>697</v>
      </c>
      <c r="B38" s="613"/>
      <c r="C38" s="613"/>
      <c r="D38" s="613"/>
      <c r="E38" s="613"/>
      <c r="F38" s="613"/>
      <c r="G38" s="613"/>
      <c r="H38" s="613"/>
    </row>
    <row r="39" spans="1:8" ht="15.75" customHeight="1" x14ac:dyDescent="0.25">
      <c r="A39" s="612" t="s">
        <v>698</v>
      </c>
      <c r="B39" s="613"/>
      <c r="C39" s="613"/>
      <c r="D39" s="613"/>
      <c r="E39" s="613"/>
      <c r="F39" s="613"/>
      <c r="G39" s="613"/>
      <c r="H39" s="613"/>
    </row>
    <row r="40" spans="1:8" ht="16.5" customHeight="1" x14ac:dyDescent="0.25">
      <c r="A40" s="612" t="s">
        <v>699</v>
      </c>
      <c r="B40" s="613"/>
      <c r="C40" s="613"/>
      <c r="D40" s="613"/>
      <c r="E40" s="613"/>
      <c r="F40" s="613"/>
      <c r="G40" s="613"/>
      <c r="H40" s="613"/>
    </row>
    <row r="41" spans="1:8" ht="16.5" customHeight="1"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5" t="s">
        <v>636</v>
      </c>
      <c r="B5" s="605"/>
      <c r="C5" s="605"/>
      <c r="D5" s="605"/>
      <c r="E5" s="605"/>
      <c r="F5" s="605"/>
      <c r="G5" s="605"/>
    </row>
    <row r="6" spans="1:7" ht="19.5" customHeight="1" x14ac:dyDescent="0.25">
      <c r="A6" s="229" t="s">
        <v>191</v>
      </c>
      <c r="B6" s="230"/>
      <c r="C6" s="231"/>
      <c r="D6" s="231"/>
      <c r="E6" s="231"/>
      <c r="F6" s="614" t="s">
        <v>702</v>
      </c>
      <c r="G6" s="615"/>
    </row>
    <row r="7" spans="1:7" ht="21.75" customHeight="1" x14ac:dyDescent="0.25">
      <c r="A7" s="616" t="s">
        <v>1</v>
      </c>
      <c r="B7" s="616"/>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59"/>
      <c r="B1" s="359"/>
      <c r="C1" s="359"/>
      <c r="D1" s="359"/>
    </row>
    <row r="2" spans="1:8" ht="90.75" customHeight="1" x14ac:dyDescent="0.25">
      <c r="A2" s="360" t="s">
        <v>29</v>
      </c>
      <c r="B2" s="360"/>
      <c r="C2" s="360"/>
      <c r="D2" s="360"/>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61" t="s">
        <v>28</v>
      </c>
      <c r="B6" s="352">
        <v>43108</v>
      </c>
      <c r="C6" s="349" t="s">
        <v>21</v>
      </c>
      <c r="D6" s="355" t="s">
        <v>31</v>
      </c>
    </row>
    <row r="7" spans="1:8" ht="45" customHeight="1" x14ac:dyDescent="0.25">
      <c r="A7" s="362"/>
      <c r="B7" s="353"/>
      <c r="C7" s="350"/>
      <c r="D7" s="356"/>
    </row>
    <row r="8" spans="1:8" ht="52.5" customHeight="1" thickBot="1" x14ac:dyDescent="0.3">
      <c r="A8" s="363"/>
      <c r="B8" s="354"/>
      <c r="C8" s="351"/>
      <c r="D8" s="357"/>
    </row>
    <row r="9" spans="1:8" ht="45" customHeight="1" x14ac:dyDescent="0.25">
      <c r="A9" s="349" t="s">
        <v>25</v>
      </c>
      <c r="B9" s="352">
        <v>43118</v>
      </c>
      <c r="C9" s="349" t="s">
        <v>19</v>
      </c>
      <c r="D9" s="355" t="s">
        <v>32</v>
      </c>
    </row>
    <row r="10" spans="1:8" ht="45.75" customHeight="1" x14ac:dyDescent="0.25">
      <c r="A10" s="350"/>
      <c r="B10" s="353"/>
      <c r="C10" s="350"/>
      <c r="D10" s="356"/>
    </row>
    <row r="11" spans="1:8" ht="114.75" customHeight="1" thickBot="1" x14ac:dyDescent="0.3">
      <c r="A11" s="351"/>
      <c r="B11" s="354"/>
      <c r="C11" s="351"/>
      <c r="D11" s="357"/>
    </row>
    <row r="12" spans="1:8" ht="45" customHeight="1" x14ac:dyDescent="0.25">
      <c r="A12" s="349" t="s">
        <v>17</v>
      </c>
      <c r="B12" s="352">
        <v>43119</v>
      </c>
      <c r="C12" s="349" t="s">
        <v>18</v>
      </c>
      <c r="D12" s="355" t="s">
        <v>33</v>
      </c>
    </row>
    <row r="13" spans="1:8" ht="34.5" customHeight="1" x14ac:dyDescent="0.25">
      <c r="A13" s="350"/>
      <c r="B13" s="353"/>
      <c r="C13" s="350"/>
      <c r="D13" s="356"/>
    </row>
    <row r="14" spans="1:8" ht="123.75" customHeight="1" thickBot="1" x14ac:dyDescent="0.3">
      <c r="A14" s="351"/>
      <c r="B14" s="354"/>
      <c r="C14" s="351"/>
      <c r="D14" s="357"/>
    </row>
    <row r="15" spans="1:8" ht="150.75" customHeight="1" thickBot="1" x14ac:dyDescent="0.3">
      <c r="A15" s="5" t="s">
        <v>44</v>
      </c>
      <c r="B15" s="6">
        <v>43124</v>
      </c>
      <c r="C15" s="5" t="s">
        <v>26</v>
      </c>
      <c r="D15" s="18" t="s">
        <v>27</v>
      </c>
    </row>
    <row r="16" spans="1:8" ht="45" customHeight="1" x14ac:dyDescent="0.25">
      <c r="A16" s="349" t="s">
        <v>24</v>
      </c>
      <c r="B16" s="352">
        <v>43130</v>
      </c>
      <c r="C16" s="349" t="s">
        <v>19</v>
      </c>
      <c r="D16" s="355" t="s">
        <v>30</v>
      </c>
    </row>
    <row r="17" spans="1:8" ht="55.5" customHeight="1" x14ac:dyDescent="0.25">
      <c r="A17" s="350"/>
      <c r="B17" s="353"/>
      <c r="C17" s="350"/>
      <c r="D17" s="356"/>
    </row>
    <row r="18" spans="1:8" ht="33" customHeight="1" thickBot="1" x14ac:dyDescent="0.3">
      <c r="A18" s="351"/>
      <c r="B18" s="354"/>
      <c r="C18" s="351"/>
      <c r="D18" s="357"/>
    </row>
    <row r="19" spans="1:8" ht="45" customHeight="1" x14ac:dyDescent="0.25">
      <c r="A19" s="358" t="s">
        <v>22</v>
      </c>
      <c r="B19" s="352" t="s">
        <v>20</v>
      </c>
      <c r="C19" s="349" t="s">
        <v>21</v>
      </c>
      <c r="D19" s="355" t="s">
        <v>34</v>
      </c>
    </row>
    <row r="20" spans="1:8" ht="84.75" customHeight="1" x14ac:dyDescent="0.25">
      <c r="A20" s="350"/>
      <c r="B20" s="353"/>
      <c r="C20" s="350"/>
      <c r="D20" s="356"/>
    </row>
    <row r="21" spans="1:8" ht="83.25" customHeight="1" thickBot="1" x14ac:dyDescent="0.3">
      <c r="A21" s="351"/>
      <c r="B21" s="354"/>
      <c r="C21" s="351"/>
      <c r="D21" s="357"/>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D1"/>
    <mergeCell ref="A2:D2"/>
    <mergeCell ref="D9:D11"/>
    <mergeCell ref="A12:A14"/>
    <mergeCell ref="A9:A11"/>
    <mergeCell ref="B9:B11"/>
    <mergeCell ref="C9:C11"/>
    <mergeCell ref="B12:B14"/>
    <mergeCell ref="C12:C14"/>
    <mergeCell ref="D12:D14"/>
    <mergeCell ref="D6:D8"/>
    <mergeCell ref="A6:A8"/>
    <mergeCell ref="B6:B8"/>
    <mergeCell ref="C6:C8"/>
    <mergeCell ref="A16:A18"/>
    <mergeCell ref="B16:B18"/>
    <mergeCell ref="C16:C18"/>
    <mergeCell ref="D16:D18"/>
    <mergeCell ref="A19:A21"/>
    <mergeCell ref="B19:B21"/>
    <mergeCell ref="C19:C21"/>
    <mergeCell ref="D19:D21"/>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602" t="s">
        <v>702</v>
      </c>
      <c r="G10" s="602"/>
      <c r="H10" s="602"/>
    </row>
    <row r="11" spans="1:8" ht="21" x14ac:dyDescent="0.3">
      <c r="A11" s="96" t="s">
        <v>297</v>
      </c>
      <c r="B11" s="84"/>
      <c r="C11" s="97"/>
      <c r="D11" s="149"/>
      <c r="G11" s="603">
        <v>23</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18</v>
      </c>
    </row>
    <row r="14" spans="1:8" x14ac:dyDescent="0.25">
      <c r="A14" s="601" t="s">
        <v>11</v>
      </c>
      <c r="B14" s="601"/>
      <c r="C14" s="601"/>
      <c r="D14" s="601"/>
      <c r="E14" s="601"/>
      <c r="F14" s="601"/>
      <c r="G14" s="3">
        <v>14</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5" t="s">
        <v>636</v>
      </c>
      <c r="B5" s="605"/>
      <c r="C5" s="605"/>
      <c r="D5" s="605"/>
      <c r="E5" s="605"/>
      <c r="F5" s="605"/>
      <c r="G5" s="605"/>
    </row>
    <row r="6" spans="1:7" x14ac:dyDescent="0.25">
      <c r="A6" s="229" t="s">
        <v>191</v>
      </c>
      <c r="B6" s="230"/>
      <c r="C6" s="231"/>
      <c r="D6" s="231"/>
      <c r="E6" s="231"/>
      <c r="F6" s="614" t="s">
        <v>773</v>
      </c>
      <c r="G6" s="615"/>
    </row>
    <row r="7" spans="1:7" ht="24.75" x14ac:dyDescent="0.25">
      <c r="A7" s="616" t="s">
        <v>1</v>
      </c>
      <c r="B7" s="616"/>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602" t="s">
        <v>773</v>
      </c>
      <c r="G10" s="602"/>
      <c r="H10" s="602"/>
    </row>
    <row r="11" spans="1:8" ht="21" x14ac:dyDescent="0.3">
      <c r="A11" s="96" t="s">
        <v>297</v>
      </c>
      <c r="B11" s="84"/>
      <c r="C11" s="97"/>
      <c r="D11" s="149"/>
      <c r="G11" s="603">
        <v>28</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4</v>
      </c>
    </row>
    <row r="15" spans="1:8" x14ac:dyDescent="0.25">
      <c r="A15" s="601" t="s">
        <v>12</v>
      </c>
      <c r="B15" s="601"/>
      <c r="C15" s="601"/>
      <c r="D15" s="601"/>
      <c r="E15" s="601"/>
      <c r="F15" s="601"/>
      <c r="G15" s="3">
        <v>8</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7</v>
      </c>
    </row>
    <row r="18" spans="1:7" x14ac:dyDescent="0.25">
      <c r="A18" s="601" t="s">
        <v>126</v>
      </c>
      <c r="B18" s="601"/>
      <c r="C18" s="601"/>
      <c r="D18" s="601"/>
      <c r="E18" s="601"/>
      <c r="F18" s="601"/>
      <c r="G18" s="3">
        <v>1</v>
      </c>
    </row>
    <row r="19" spans="1:7" x14ac:dyDescent="0.25">
      <c r="A19" s="601" t="s">
        <v>127</v>
      </c>
      <c r="B19" s="601"/>
      <c r="C19" s="601"/>
      <c r="D19" s="601"/>
      <c r="E19" s="601"/>
      <c r="F19" s="601"/>
      <c r="G19" s="3">
        <v>9</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5" t="s">
        <v>636</v>
      </c>
      <c r="B5" s="605"/>
      <c r="C5" s="605"/>
      <c r="D5" s="605"/>
      <c r="E5" s="605"/>
      <c r="F5" s="605"/>
      <c r="G5" s="605"/>
    </row>
    <row r="6" spans="1:7" x14ac:dyDescent="0.25">
      <c r="A6" s="229" t="s">
        <v>191</v>
      </c>
      <c r="B6" s="230"/>
      <c r="C6" s="231"/>
      <c r="D6" s="231"/>
      <c r="E6" s="231"/>
      <c r="F6" s="614" t="s">
        <v>843</v>
      </c>
      <c r="G6" s="615"/>
    </row>
    <row r="7" spans="1:7" ht="16.5" x14ac:dyDescent="0.25">
      <c r="A7" s="616" t="s">
        <v>1</v>
      </c>
      <c r="B7" s="616"/>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843</v>
      </c>
      <c r="G10" s="602"/>
      <c r="H10" s="602"/>
    </row>
    <row r="11" spans="1:8" ht="21" x14ac:dyDescent="0.3">
      <c r="A11" s="96" t="s">
        <v>297</v>
      </c>
      <c r="B11" s="84"/>
      <c r="C11" s="97"/>
      <c r="D11" s="149"/>
      <c r="G11" s="603">
        <v>17</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882</v>
      </c>
      <c r="G6" s="615"/>
    </row>
    <row r="7" spans="1:7" ht="16.5" x14ac:dyDescent="0.25">
      <c r="A7" s="616" t="s">
        <v>1</v>
      </c>
      <c r="B7" s="616"/>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7" t="s">
        <v>935</v>
      </c>
      <c r="B38" s="617"/>
      <c r="C38" s="617"/>
      <c r="D38" s="617"/>
      <c r="E38" s="617"/>
      <c r="F38" s="617"/>
      <c r="G38" s="617"/>
    </row>
    <row r="39" spans="1:7" ht="15" customHeight="1" x14ac:dyDescent="0.25">
      <c r="A39" s="617"/>
      <c r="B39" s="617"/>
      <c r="C39" s="617"/>
      <c r="D39" s="617"/>
      <c r="E39" s="617"/>
      <c r="F39" s="617"/>
      <c r="G39" s="617"/>
    </row>
    <row r="40" spans="1:7" x14ac:dyDescent="0.25">
      <c r="A40" s="617"/>
      <c r="B40" s="617"/>
      <c r="C40" s="617"/>
      <c r="D40" s="617"/>
      <c r="E40" s="617"/>
      <c r="F40" s="617"/>
      <c r="G40" s="617"/>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882</v>
      </c>
      <c r="G10" s="602"/>
      <c r="H10" s="602"/>
    </row>
    <row r="11" spans="1:8" ht="21" x14ac:dyDescent="0.3">
      <c r="A11" s="96" t="s">
        <v>297</v>
      </c>
      <c r="B11" s="84"/>
      <c r="C11" s="97"/>
      <c r="D11" s="149"/>
      <c r="G11" s="603">
        <v>26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2</v>
      </c>
    </row>
    <row r="15" spans="1:8" x14ac:dyDescent="0.25">
      <c r="A15" s="601" t="s">
        <v>12</v>
      </c>
      <c r="B15" s="601"/>
      <c r="C15" s="601"/>
      <c r="D15" s="601"/>
      <c r="E15" s="601"/>
      <c r="F15" s="601"/>
      <c r="G15" s="3">
        <v>2</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9</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936</v>
      </c>
      <c r="G6" s="615"/>
    </row>
    <row r="7" spans="1:7" ht="16.5" x14ac:dyDescent="0.25">
      <c r="A7" s="616" t="s">
        <v>1</v>
      </c>
      <c r="B7" s="616"/>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7" t="s">
        <v>935</v>
      </c>
      <c r="B38" s="617"/>
      <c r="C38" s="617"/>
      <c r="D38" s="617"/>
      <c r="E38" s="617"/>
      <c r="F38" s="617"/>
      <c r="G38" s="617"/>
    </row>
    <row r="39" spans="1:7" ht="15" customHeight="1" x14ac:dyDescent="0.25">
      <c r="A39" s="617"/>
      <c r="B39" s="617"/>
      <c r="C39" s="617"/>
      <c r="D39" s="617"/>
      <c r="E39" s="617"/>
      <c r="F39" s="617"/>
      <c r="G39" s="617"/>
    </row>
    <row r="40" spans="1:7" x14ac:dyDescent="0.25">
      <c r="A40" s="617"/>
      <c r="B40" s="617"/>
      <c r="C40" s="617"/>
      <c r="D40" s="617"/>
      <c r="E40" s="617"/>
      <c r="F40" s="617"/>
      <c r="G40" s="617"/>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936</v>
      </c>
      <c r="G10" s="602"/>
      <c r="H10" s="602"/>
    </row>
    <row r="11" spans="1:8" ht="21" x14ac:dyDescent="0.3">
      <c r="A11" s="96" t="s">
        <v>297</v>
      </c>
      <c r="B11" s="84"/>
      <c r="C11" s="97"/>
      <c r="D11" s="149"/>
      <c r="G11" s="603">
        <v>26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7</v>
      </c>
    </row>
    <row r="14" spans="1:8" x14ac:dyDescent="0.25">
      <c r="A14" s="601" t="s">
        <v>11</v>
      </c>
      <c r="B14" s="601"/>
      <c r="C14" s="601"/>
      <c r="D14" s="601"/>
      <c r="E14" s="601"/>
      <c r="F14" s="601"/>
      <c r="G14" s="3">
        <v>5</v>
      </c>
    </row>
    <row r="15" spans="1:8" x14ac:dyDescent="0.25">
      <c r="A15" s="601" t="s">
        <v>12</v>
      </c>
      <c r="B15" s="601"/>
      <c r="C15" s="601"/>
      <c r="D15" s="601"/>
      <c r="E15" s="601"/>
      <c r="F15" s="601"/>
      <c r="G15" s="3">
        <v>9</v>
      </c>
    </row>
    <row r="16" spans="1:8" x14ac:dyDescent="0.25">
      <c r="A16" s="601" t="s">
        <v>124</v>
      </c>
      <c r="B16" s="601"/>
      <c r="C16" s="601"/>
      <c r="D16" s="601"/>
      <c r="E16" s="601"/>
      <c r="F16" s="601"/>
      <c r="G16" s="3">
        <v>2</v>
      </c>
      <c r="H16" t="s">
        <v>811</v>
      </c>
    </row>
    <row r="17" spans="1:7" x14ac:dyDescent="0.25">
      <c r="A17" s="601" t="s">
        <v>125</v>
      </c>
      <c r="B17" s="601"/>
      <c r="C17" s="601"/>
      <c r="D17" s="601"/>
      <c r="E17" s="601"/>
      <c r="F17" s="601"/>
      <c r="G17" s="3">
        <v>12</v>
      </c>
    </row>
    <row r="18" spans="1:7" x14ac:dyDescent="0.25">
      <c r="A18" s="601" t="s">
        <v>126</v>
      </c>
      <c r="B18" s="601"/>
      <c r="C18" s="601"/>
      <c r="D18" s="601"/>
      <c r="E18" s="601"/>
      <c r="F18" s="601"/>
      <c r="G18" s="3">
        <v>0</v>
      </c>
    </row>
    <row r="19" spans="1:7" x14ac:dyDescent="0.25">
      <c r="A19" s="601" t="s">
        <v>127</v>
      </c>
      <c r="B19" s="601"/>
      <c r="C19" s="601"/>
      <c r="D19" s="601"/>
      <c r="E19" s="601"/>
      <c r="F19" s="601"/>
      <c r="G19" s="3">
        <v>8</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985</v>
      </c>
      <c r="G6" s="615"/>
    </row>
    <row r="7" spans="1:7" ht="16.5" x14ac:dyDescent="0.25">
      <c r="A7" s="616" t="s">
        <v>1</v>
      </c>
      <c r="B7" s="616"/>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7" t="s">
        <v>935</v>
      </c>
      <c r="B26" s="617"/>
      <c r="C26" s="617"/>
      <c r="D26" s="617"/>
      <c r="E26" s="617"/>
      <c r="F26" s="617"/>
      <c r="G26" s="617"/>
    </row>
    <row r="27" spans="1:7" ht="15" customHeight="1" x14ac:dyDescent="0.25">
      <c r="A27" s="617"/>
      <c r="B27" s="617"/>
      <c r="C27" s="617"/>
      <c r="D27" s="617"/>
      <c r="E27" s="617"/>
      <c r="F27" s="617"/>
      <c r="G27" s="617"/>
    </row>
    <row r="28" spans="1:7" x14ac:dyDescent="0.25">
      <c r="A28" s="617"/>
      <c r="B28" s="617"/>
      <c r="C28" s="617"/>
      <c r="D28" s="617"/>
      <c r="E28" s="617"/>
      <c r="F28" s="617"/>
      <c r="G28" s="617"/>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5" t="s">
        <v>6</v>
      </c>
      <c r="B1" s="365"/>
    </row>
    <row r="2" spans="1:2" ht="18.75" x14ac:dyDescent="0.3">
      <c r="A2" s="365" t="s">
        <v>7</v>
      </c>
      <c r="B2" s="365"/>
    </row>
    <row r="4" spans="1:2" x14ac:dyDescent="0.25">
      <c r="A4" s="366" t="s">
        <v>8</v>
      </c>
      <c r="B4" s="366"/>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4" t="s">
        <v>36</v>
      </c>
      <c r="B37" s="364"/>
    </row>
    <row r="38" spans="1:2" s="21" customFormat="1" ht="30" customHeight="1" x14ac:dyDescent="0.2">
      <c r="A38" s="364" t="s">
        <v>37</v>
      </c>
      <c r="B38" s="364"/>
    </row>
    <row r="39" spans="1:2" s="21" customFormat="1" ht="15.75" customHeight="1" x14ac:dyDescent="0.2">
      <c r="A39" s="364" t="s">
        <v>38</v>
      </c>
      <c r="B39" s="364"/>
    </row>
    <row r="40" spans="1:2" s="21" customFormat="1" ht="18" customHeight="1" x14ac:dyDescent="0.2">
      <c r="A40" s="364" t="s">
        <v>39</v>
      </c>
      <c r="B40" s="364"/>
    </row>
    <row r="41" spans="1:2" s="22" customFormat="1" ht="30" customHeight="1" x14ac:dyDescent="0.2">
      <c r="A41" s="364" t="s">
        <v>40</v>
      </c>
      <c r="B41" s="364"/>
    </row>
    <row r="42" spans="1:2" s="22" customFormat="1" ht="30" customHeight="1" x14ac:dyDescent="0.2">
      <c r="A42" s="364" t="s">
        <v>41</v>
      </c>
      <c r="B42" s="364"/>
    </row>
    <row r="43" spans="1:2" s="22" customFormat="1" ht="30" customHeight="1" x14ac:dyDescent="0.2">
      <c r="A43" s="364" t="s">
        <v>42</v>
      </c>
      <c r="B43" s="364"/>
    </row>
    <row r="44" spans="1:2" s="22" customFormat="1" ht="30" customHeight="1" x14ac:dyDescent="0.2">
      <c r="A44" s="364" t="s">
        <v>43</v>
      </c>
      <c r="B44" s="364"/>
    </row>
  </sheetData>
  <mergeCells count="11">
    <mergeCell ref="A1:B1"/>
    <mergeCell ref="A2:B2"/>
    <mergeCell ref="A4:B4"/>
    <mergeCell ref="A37:B37"/>
    <mergeCell ref="A38:B38"/>
    <mergeCell ref="A44:B44"/>
    <mergeCell ref="A39:B39"/>
    <mergeCell ref="A40:B40"/>
    <mergeCell ref="A41:B41"/>
    <mergeCell ref="A42:B42"/>
    <mergeCell ref="A43:B43"/>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985</v>
      </c>
      <c r="G10" s="602"/>
      <c r="H10" s="602"/>
    </row>
    <row r="11" spans="1:8" ht="21" x14ac:dyDescent="0.3">
      <c r="A11" s="96" t="s">
        <v>297</v>
      </c>
      <c r="B11" s="84"/>
      <c r="C11" s="97"/>
      <c r="D11" s="149"/>
      <c r="G11" s="603">
        <v>14</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3</v>
      </c>
    </row>
    <row r="19" spans="1:7" x14ac:dyDescent="0.25">
      <c r="A19" s="601" t="s">
        <v>127</v>
      </c>
      <c r="B19" s="601"/>
      <c r="C19" s="601"/>
      <c r="D19" s="601"/>
      <c r="E19" s="601"/>
      <c r="F19" s="601"/>
      <c r="G19" s="3">
        <v>7</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1016</v>
      </c>
      <c r="G6" s="615"/>
    </row>
    <row r="7" spans="1:7" ht="16.5" x14ac:dyDescent="0.25">
      <c r="A7" s="616" t="s">
        <v>1</v>
      </c>
      <c r="B7" s="616"/>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7" t="s">
        <v>935</v>
      </c>
      <c r="B34" s="617"/>
      <c r="C34" s="617"/>
      <c r="D34" s="617"/>
      <c r="E34" s="617"/>
      <c r="F34" s="617"/>
      <c r="G34" s="617"/>
    </row>
    <row r="35" spans="1:7" ht="15" customHeight="1" x14ac:dyDescent="0.25">
      <c r="A35" s="617"/>
      <c r="B35" s="617"/>
      <c r="C35" s="617"/>
      <c r="D35" s="617"/>
      <c r="E35" s="617"/>
      <c r="F35" s="617"/>
      <c r="G35" s="617"/>
    </row>
    <row r="36" spans="1:7" x14ac:dyDescent="0.25">
      <c r="A36" s="617"/>
      <c r="B36" s="617"/>
      <c r="C36" s="617"/>
      <c r="D36" s="617"/>
      <c r="E36" s="617"/>
      <c r="F36" s="617"/>
      <c r="G36" s="617"/>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1016</v>
      </c>
      <c r="G10" s="602"/>
      <c r="H10" s="602"/>
    </row>
    <row r="11" spans="1:8" ht="21" x14ac:dyDescent="0.3">
      <c r="A11" s="96" t="s">
        <v>297</v>
      </c>
      <c r="B11" s="84"/>
      <c r="C11" s="97"/>
      <c r="D11" s="149"/>
      <c r="G11" s="603">
        <v>22</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4</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1</v>
      </c>
    </row>
    <row r="19" spans="1:7" x14ac:dyDescent="0.25">
      <c r="A19" s="601" t="s">
        <v>127</v>
      </c>
      <c r="B19" s="601"/>
      <c r="C19" s="601"/>
      <c r="D19" s="601"/>
      <c r="E19" s="601"/>
      <c r="F19" s="601"/>
      <c r="G19" s="3">
        <v>3</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1058</v>
      </c>
      <c r="G6" s="615"/>
    </row>
    <row r="7" spans="1:7" ht="16.5" x14ac:dyDescent="0.25">
      <c r="A7" s="616" t="s">
        <v>1</v>
      </c>
      <c r="B7" s="616"/>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7" t="s">
        <v>935</v>
      </c>
      <c r="B31" s="617"/>
      <c r="C31" s="617"/>
      <c r="D31" s="617"/>
      <c r="E31" s="617"/>
      <c r="F31" s="617"/>
      <c r="G31" s="617"/>
    </row>
    <row r="32" spans="1:11" ht="15" customHeight="1" x14ac:dyDescent="0.25">
      <c r="A32" s="617"/>
      <c r="B32" s="617"/>
      <c r="C32" s="617"/>
      <c r="D32" s="617"/>
      <c r="E32" s="617"/>
      <c r="F32" s="617"/>
      <c r="G32" s="617"/>
    </row>
    <row r="33" spans="1:7" x14ac:dyDescent="0.25">
      <c r="A33" s="617"/>
      <c r="B33" s="617"/>
      <c r="C33" s="617"/>
      <c r="D33" s="617"/>
      <c r="E33" s="617"/>
      <c r="F33" s="617"/>
      <c r="G33" s="617"/>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1058</v>
      </c>
      <c r="G10" s="602"/>
      <c r="H10" s="602"/>
    </row>
    <row r="11" spans="1:8" ht="21" x14ac:dyDescent="0.3">
      <c r="A11" s="96" t="s">
        <v>297</v>
      </c>
      <c r="B11" s="84"/>
      <c r="C11" s="97"/>
      <c r="D11" s="149"/>
      <c r="G11" s="603">
        <v>19</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2</v>
      </c>
    </row>
    <row r="15" spans="1:8" x14ac:dyDescent="0.25">
      <c r="A15" s="601" t="s">
        <v>12</v>
      </c>
      <c r="B15" s="601"/>
      <c r="C15" s="601"/>
      <c r="D15" s="601"/>
      <c r="E15" s="601"/>
      <c r="F15" s="601"/>
      <c r="G15" s="3">
        <v>8</v>
      </c>
    </row>
    <row r="16" spans="1:8" x14ac:dyDescent="0.25">
      <c r="A16" s="601" t="s">
        <v>124</v>
      </c>
      <c r="B16" s="601"/>
      <c r="C16" s="601"/>
      <c r="D16" s="601"/>
      <c r="E16" s="601"/>
      <c r="F16" s="601"/>
      <c r="G16" s="3">
        <v>6</v>
      </c>
      <c r="H16" t="s">
        <v>811</v>
      </c>
    </row>
    <row r="17" spans="1:7" x14ac:dyDescent="0.25">
      <c r="A17" s="601" t="s">
        <v>125</v>
      </c>
      <c r="B17" s="601"/>
      <c r="C17" s="601"/>
      <c r="D17" s="601"/>
      <c r="E17" s="601"/>
      <c r="F17" s="601"/>
      <c r="G17" s="3">
        <v>4</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1101</v>
      </c>
      <c r="G6" s="615"/>
    </row>
    <row r="7" spans="1:7" ht="16.5" x14ac:dyDescent="0.25">
      <c r="A7" s="616" t="s">
        <v>1</v>
      </c>
      <c r="B7" s="616"/>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7" t="s">
        <v>935</v>
      </c>
      <c r="B29" s="617"/>
      <c r="C29" s="617"/>
      <c r="D29" s="617"/>
      <c r="E29" s="617"/>
      <c r="F29" s="617"/>
      <c r="G29" s="617"/>
    </row>
    <row r="30" spans="1:7" ht="15" customHeight="1" x14ac:dyDescent="0.25">
      <c r="A30" s="617"/>
      <c r="B30" s="617"/>
      <c r="C30" s="617"/>
      <c r="D30" s="617"/>
      <c r="E30" s="617"/>
      <c r="F30" s="617"/>
      <c r="G30" s="617"/>
    </row>
    <row r="31" spans="1:7" ht="15" customHeight="1" x14ac:dyDescent="0.25">
      <c r="A31" s="617"/>
      <c r="B31" s="617"/>
      <c r="C31" s="617"/>
      <c r="D31" s="617"/>
      <c r="E31" s="617"/>
      <c r="F31" s="617"/>
      <c r="G31" s="617"/>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1101</v>
      </c>
      <c r="G10" s="602"/>
      <c r="H10" s="602"/>
    </row>
    <row r="11" spans="1:8" ht="21" x14ac:dyDescent="0.3">
      <c r="A11" s="96" t="s">
        <v>297</v>
      </c>
      <c r="B11" s="84"/>
      <c r="C11" s="97"/>
      <c r="D11" s="149"/>
      <c r="G11" s="603">
        <v>16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1126</v>
      </c>
      <c r="G6" s="615"/>
    </row>
    <row r="7" spans="1:7" ht="16.5" x14ac:dyDescent="0.25">
      <c r="A7" s="616" t="s">
        <v>1</v>
      </c>
      <c r="B7" s="616"/>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7" t="s">
        <v>935</v>
      </c>
      <c r="B19" s="617"/>
      <c r="C19" s="617"/>
      <c r="D19" s="617"/>
      <c r="E19" s="617"/>
      <c r="F19" s="617"/>
      <c r="G19" s="617"/>
    </row>
    <row r="20" spans="1:7" ht="15" customHeight="1" x14ac:dyDescent="0.25">
      <c r="A20" s="617"/>
      <c r="B20" s="617"/>
      <c r="C20" s="617"/>
      <c r="D20" s="617"/>
      <c r="E20" s="617"/>
      <c r="F20" s="617"/>
      <c r="G20" s="617"/>
    </row>
    <row r="21" spans="1:7" ht="15" customHeight="1" x14ac:dyDescent="0.25">
      <c r="A21" s="617"/>
      <c r="B21" s="617"/>
      <c r="C21" s="617"/>
      <c r="D21" s="617"/>
      <c r="E21" s="617"/>
      <c r="F21" s="617"/>
      <c r="G21" s="617"/>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1126</v>
      </c>
      <c r="G10" s="602"/>
      <c r="H10" s="602"/>
    </row>
    <row r="11" spans="1:8" ht="21" x14ac:dyDescent="0.3">
      <c r="A11" s="96" t="s">
        <v>297</v>
      </c>
      <c r="B11" s="84"/>
      <c r="C11" s="97"/>
      <c r="D11" s="149"/>
      <c r="G11" s="603">
        <v>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1</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1</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1142</v>
      </c>
      <c r="G6" s="615"/>
    </row>
    <row r="7" spans="1:8" ht="16.5" x14ac:dyDescent="0.25">
      <c r="A7" s="616" t="s">
        <v>1</v>
      </c>
      <c r="B7" s="616"/>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7" t="s">
        <v>935</v>
      </c>
      <c r="B33" s="617"/>
      <c r="C33" s="617"/>
      <c r="D33" s="617"/>
      <c r="E33" s="617"/>
      <c r="F33" s="617"/>
      <c r="G33" s="617"/>
    </row>
    <row r="34" spans="1:7" ht="15" customHeight="1" x14ac:dyDescent="0.25">
      <c r="A34" s="617"/>
      <c r="B34" s="617"/>
      <c r="C34" s="617"/>
      <c r="D34" s="617"/>
      <c r="E34" s="617"/>
      <c r="F34" s="617"/>
      <c r="G34" s="617"/>
    </row>
    <row r="35" spans="1:7" ht="15" customHeight="1" x14ac:dyDescent="0.25">
      <c r="A35" s="617"/>
      <c r="B35" s="617"/>
      <c r="C35" s="617"/>
      <c r="D35" s="617"/>
      <c r="E35" s="617"/>
      <c r="F35" s="617"/>
      <c r="G35" s="617"/>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59"/>
      <c r="B1" s="359"/>
      <c r="C1" s="359"/>
      <c r="D1" s="359"/>
      <c r="E1" s="359"/>
    </row>
    <row r="2" spans="1:5" ht="57.75" customHeight="1" x14ac:dyDescent="0.25">
      <c r="A2" s="388" t="s">
        <v>91</v>
      </c>
      <c r="B2" s="388"/>
      <c r="C2" s="388"/>
      <c r="D2" s="388"/>
      <c r="E2" s="388"/>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67" t="s">
        <v>93</v>
      </c>
      <c r="B6" s="367" t="s">
        <v>74</v>
      </c>
      <c r="C6" s="370">
        <v>43134</v>
      </c>
      <c r="D6" s="373" t="s">
        <v>68</v>
      </c>
      <c r="E6" s="391" t="s">
        <v>97</v>
      </c>
    </row>
    <row r="7" spans="1:5" ht="30" customHeight="1" x14ac:dyDescent="0.25">
      <c r="A7" s="389"/>
      <c r="B7" s="389"/>
      <c r="C7" s="371"/>
      <c r="D7" s="374"/>
      <c r="E7" s="392"/>
    </row>
    <row r="8" spans="1:5" ht="198.75" customHeight="1" thickBot="1" x14ac:dyDescent="0.3">
      <c r="A8" s="390"/>
      <c r="B8" s="390"/>
      <c r="C8" s="372"/>
      <c r="D8" s="375"/>
      <c r="E8" s="393"/>
    </row>
    <row r="9" spans="1:5" ht="15.75" customHeight="1" x14ac:dyDescent="0.25">
      <c r="A9" s="379" t="s">
        <v>106</v>
      </c>
      <c r="B9" s="379" t="s">
        <v>75</v>
      </c>
      <c r="C9" s="370">
        <v>43134</v>
      </c>
      <c r="D9" s="373" t="s">
        <v>71</v>
      </c>
      <c r="E9" s="391" t="s">
        <v>96</v>
      </c>
    </row>
    <row r="10" spans="1:5" ht="15" x14ac:dyDescent="0.25">
      <c r="A10" s="383"/>
      <c r="B10" s="383"/>
      <c r="C10" s="371"/>
      <c r="D10" s="374"/>
      <c r="E10" s="392"/>
    </row>
    <row r="11" spans="1:5" ht="124.5" customHeight="1" thickBot="1" x14ac:dyDescent="0.3">
      <c r="A11" s="380"/>
      <c r="B11" s="380"/>
      <c r="C11" s="372"/>
      <c r="D11" s="375"/>
      <c r="E11" s="393"/>
    </row>
    <row r="12" spans="1:5" ht="15" customHeight="1" x14ac:dyDescent="0.25">
      <c r="A12" s="379" t="s">
        <v>88</v>
      </c>
      <c r="B12" s="379" t="s">
        <v>76</v>
      </c>
      <c r="C12" s="370">
        <v>43142</v>
      </c>
      <c r="D12" s="373" t="s">
        <v>69</v>
      </c>
      <c r="E12" s="391" t="s">
        <v>107</v>
      </c>
    </row>
    <row r="13" spans="1:5" ht="33" customHeight="1" x14ac:dyDescent="0.25">
      <c r="A13" s="383"/>
      <c r="B13" s="383"/>
      <c r="C13" s="371"/>
      <c r="D13" s="374"/>
      <c r="E13" s="392"/>
    </row>
    <row r="14" spans="1:5" ht="72.75" customHeight="1" thickBot="1" x14ac:dyDescent="0.3">
      <c r="A14" s="380"/>
      <c r="B14" s="380"/>
      <c r="C14" s="372"/>
      <c r="D14" s="375"/>
      <c r="E14" s="393"/>
    </row>
    <row r="15" spans="1:5" ht="107.25" customHeight="1" thickBot="1" x14ac:dyDescent="0.3">
      <c r="A15" s="29" t="s">
        <v>72</v>
      </c>
      <c r="B15" s="32" t="s">
        <v>92</v>
      </c>
      <c r="C15" s="30">
        <v>43144</v>
      </c>
      <c r="D15" s="32" t="s">
        <v>70</v>
      </c>
      <c r="E15" s="31" t="s">
        <v>98</v>
      </c>
    </row>
    <row r="16" spans="1:5" ht="15.75" customHeight="1" x14ac:dyDescent="0.25">
      <c r="A16" s="379" t="s">
        <v>89</v>
      </c>
      <c r="B16" s="373" t="s">
        <v>92</v>
      </c>
      <c r="C16" s="370">
        <v>43145</v>
      </c>
      <c r="D16" s="373" t="s">
        <v>77</v>
      </c>
      <c r="E16" s="391" t="s">
        <v>105</v>
      </c>
    </row>
    <row r="17" spans="1:5" ht="15" x14ac:dyDescent="0.25">
      <c r="A17" s="383"/>
      <c r="B17" s="374"/>
      <c r="C17" s="371"/>
      <c r="D17" s="374"/>
      <c r="E17" s="392"/>
    </row>
    <row r="18" spans="1:5" ht="76.5" customHeight="1" thickBot="1" x14ac:dyDescent="0.3">
      <c r="A18" s="380"/>
      <c r="B18" s="375"/>
      <c r="C18" s="372"/>
      <c r="D18" s="375"/>
      <c r="E18" s="393"/>
    </row>
    <row r="19" spans="1:5" ht="15.75" customHeight="1" x14ac:dyDescent="0.25">
      <c r="A19" s="367" t="s">
        <v>80</v>
      </c>
      <c r="B19" s="367" t="s">
        <v>78</v>
      </c>
      <c r="C19" s="370">
        <v>43146</v>
      </c>
      <c r="D19" s="373" t="s">
        <v>21</v>
      </c>
      <c r="E19" s="391" t="s">
        <v>99</v>
      </c>
    </row>
    <row r="20" spans="1:5" ht="15" x14ac:dyDescent="0.25">
      <c r="A20" s="383"/>
      <c r="B20" s="368"/>
      <c r="C20" s="371"/>
      <c r="D20" s="374"/>
      <c r="E20" s="392"/>
    </row>
    <row r="21" spans="1:5" ht="49.5" customHeight="1" thickBot="1" x14ac:dyDescent="0.3">
      <c r="A21" s="380"/>
      <c r="B21" s="369"/>
      <c r="C21" s="372"/>
      <c r="D21" s="375"/>
      <c r="E21" s="393"/>
    </row>
    <row r="22" spans="1:5" ht="28.5" customHeight="1" x14ac:dyDescent="0.25">
      <c r="A22" s="367" t="s">
        <v>81</v>
      </c>
      <c r="B22" s="367" t="s">
        <v>79</v>
      </c>
      <c r="C22" s="370">
        <v>43146</v>
      </c>
      <c r="D22" s="373" t="s">
        <v>21</v>
      </c>
      <c r="E22" s="391" t="s">
        <v>100</v>
      </c>
    </row>
    <row r="23" spans="1:5" ht="15" x14ac:dyDescent="0.25">
      <c r="A23" s="383"/>
      <c r="B23" s="368"/>
      <c r="C23" s="371"/>
      <c r="D23" s="374"/>
      <c r="E23" s="392"/>
    </row>
    <row r="24" spans="1:5" ht="61.5" customHeight="1" thickBot="1" x14ac:dyDescent="0.3">
      <c r="A24" s="380"/>
      <c r="B24" s="369"/>
      <c r="C24" s="372"/>
      <c r="D24" s="375"/>
      <c r="E24" s="393"/>
    </row>
    <row r="25" spans="1:5" ht="15" x14ac:dyDescent="0.25">
      <c r="A25" s="379" t="s">
        <v>90</v>
      </c>
      <c r="B25" s="379" t="s">
        <v>82</v>
      </c>
      <c r="C25" s="370">
        <v>43150</v>
      </c>
      <c r="D25" s="373" t="s">
        <v>83</v>
      </c>
      <c r="E25" s="385" t="s">
        <v>108</v>
      </c>
    </row>
    <row r="26" spans="1:5" ht="15" x14ac:dyDescent="0.25">
      <c r="A26" s="383"/>
      <c r="B26" s="368"/>
      <c r="C26" s="371"/>
      <c r="D26" s="374"/>
      <c r="E26" s="386"/>
    </row>
    <row r="27" spans="1:5" ht="87.75" customHeight="1" thickBot="1" x14ac:dyDescent="0.3">
      <c r="A27" s="380"/>
      <c r="B27" s="369"/>
      <c r="C27" s="372"/>
      <c r="D27" s="375"/>
      <c r="E27" s="387"/>
    </row>
    <row r="28" spans="1:5" ht="27" customHeight="1" x14ac:dyDescent="0.25">
      <c r="A28" s="379" t="s">
        <v>103</v>
      </c>
      <c r="B28" s="367" t="s">
        <v>95</v>
      </c>
      <c r="C28" s="370">
        <v>43153</v>
      </c>
      <c r="D28" s="373" t="s">
        <v>21</v>
      </c>
      <c r="E28" s="376" t="s">
        <v>104</v>
      </c>
    </row>
    <row r="29" spans="1:5" ht="18.75" customHeight="1" x14ac:dyDescent="0.25">
      <c r="A29" s="383"/>
      <c r="B29" s="368"/>
      <c r="C29" s="371"/>
      <c r="D29" s="374"/>
      <c r="E29" s="377"/>
    </row>
    <row r="30" spans="1:5" ht="90.75" customHeight="1" thickBot="1" x14ac:dyDescent="0.3">
      <c r="A30" s="380"/>
      <c r="B30" s="369"/>
      <c r="C30" s="372"/>
      <c r="D30" s="375"/>
      <c r="E30" s="378"/>
    </row>
    <row r="31" spans="1:5" ht="2.25" hidden="1" customHeight="1" x14ac:dyDescent="0.25">
      <c r="A31" s="379" t="s">
        <v>86</v>
      </c>
      <c r="B31" s="379" t="s">
        <v>82</v>
      </c>
      <c r="C31" s="370">
        <v>43159</v>
      </c>
      <c r="D31" s="373" t="s">
        <v>85</v>
      </c>
      <c r="E31" s="381" t="s">
        <v>101</v>
      </c>
    </row>
    <row r="32" spans="1:5" ht="90" customHeight="1" thickBot="1" x14ac:dyDescent="0.3">
      <c r="A32" s="380"/>
      <c r="B32" s="380"/>
      <c r="C32" s="372"/>
      <c r="D32" s="375"/>
      <c r="E32" s="382"/>
    </row>
    <row r="33" spans="1:5" ht="15" x14ac:dyDescent="0.25">
      <c r="A33" s="384" t="s">
        <v>87</v>
      </c>
      <c r="B33" s="379" t="s">
        <v>84</v>
      </c>
      <c r="C33" s="370">
        <v>43159</v>
      </c>
      <c r="D33" s="373" t="s">
        <v>69</v>
      </c>
      <c r="E33" s="385" t="s">
        <v>102</v>
      </c>
    </row>
    <row r="34" spans="1:5" ht="15" x14ac:dyDescent="0.25">
      <c r="A34" s="383"/>
      <c r="B34" s="368"/>
      <c r="C34" s="371"/>
      <c r="D34" s="374"/>
      <c r="E34" s="386"/>
    </row>
    <row r="35" spans="1:5" ht="86.25" customHeight="1" thickBot="1" x14ac:dyDescent="0.3">
      <c r="A35" s="380"/>
      <c r="B35" s="369"/>
      <c r="C35" s="372"/>
      <c r="D35" s="375"/>
      <c r="E35" s="387"/>
    </row>
  </sheetData>
  <mergeCells count="52">
    <mergeCell ref="A25:A27"/>
    <mergeCell ref="B25:B27"/>
    <mergeCell ref="C25:C27"/>
    <mergeCell ref="D25:D27"/>
    <mergeCell ref="E25:E27"/>
    <mergeCell ref="A22:A24"/>
    <mergeCell ref="B22:B24"/>
    <mergeCell ref="C22:C24"/>
    <mergeCell ref="D22:D24"/>
    <mergeCell ref="E22:E24"/>
    <mergeCell ref="A16:A18"/>
    <mergeCell ref="C16:C18"/>
    <mergeCell ref="D16:D18"/>
    <mergeCell ref="E16:E18"/>
    <mergeCell ref="A19:A21"/>
    <mergeCell ref="C19:C21"/>
    <mergeCell ref="D19:D21"/>
    <mergeCell ref="E19:E21"/>
    <mergeCell ref="B16:B18"/>
    <mergeCell ref="B19:B21"/>
    <mergeCell ref="A9:A11"/>
    <mergeCell ref="C9:C11"/>
    <mergeCell ref="D9:D11"/>
    <mergeCell ref="E9:E11"/>
    <mergeCell ref="A12:A14"/>
    <mergeCell ref="C12:C14"/>
    <mergeCell ref="D12:D14"/>
    <mergeCell ref="E12:E14"/>
    <mergeCell ref="B9:B11"/>
    <mergeCell ref="B12:B14"/>
    <mergeCell ref="A1:E1"/>
    <mergeCell ref="A2:E2"/>
    <mergeCell ref="A6:A8"/>
    <mergeCell ref="C6:C8"/>
    <mergeCell ref="D6:D8"/>
    <mergeCell ref="E6:E8"/>
    <mergeCell ref="B6:B8"/>
    <mergeCell ref="A33:A35"/>
    <mergeCell ref="B33:B35"/>
    <mergeCell ref="C33:C35"/>
    <mergeCell ref="D33:D35"/>
    <mergeCell ref="E33:E35"/>
    <mergeCell ref="B28:B30"/>
    <mergeCell ref="C28:C30"/>
    <mergeCell ref="D28:D30"/>
    <mergeCell ref="E28:E30"/>
    <mergeCell ref="A31:A32"/>
    <mergeCell ref="B31:B32"/>
    <mergeCell ref="C31:C32"/>
    <mergeCell ref="D31:D32"/>
    <mergeCell ref="E31:E32"/>
    <mergeCell ref="A28:A30"/>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1142</v>
      </c>
      <c r="G10" s="618"/>
      <c r="H10" s="618"/>
    </row>
    <row r="11" spans="1:8" ht="21" x14ac:dyDescent="0.3">
      <c r="A11" s="96" t="s">
        <v>297</v>
      </c>
      <c r="B11" s="84"/>
      <c r="C11" s="97"/>
      <c r="D11" s="149"/>
      <c r="G11" s="603">
        <v>20</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0</v>
      </c>
    </row>
    <row r="15" spans="1:8" x14ac:dyDescent="0.25">
      <c r="A15" s="601" t="s">
        <v>12</v>
      </c>
      <c r="B15" s="601"/>
      <c r="C15" s="601"/>
      <c r="D15" s="601"/>
      <c r="E15" s="601"/>
      <c r="F15" s="601"/>
      <c r="G15" s="3">
        <v>7</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10</v>
      </c>
    </row>
    <row r="20" spans="1:7" x14ac:dyDescent="0.25">
      <c r="A20" s="601" t="s">
        <v>128</v>
      </c>
      <c r="B20" s="601"/>
      <c r="C20" s="601"/>
      <c r="D20" s="601"/>
      <c r="E20" s="601"/>
      <c r="F20" s="601"/>
      <c r="G20" s="3">
        <v>6</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1190</v>
      </c>
      <c r="G6" s="615"/>
    </row>
    <row r="7" spans="1:8" ht="16.5" customHeight="1" x14ac:dyDescent="0.25">
      <c r="A7" s="619" t="s">
        <v>1</v>
      </c>
      <c r="B7" s="620"/>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7" t="s">
        <v>935</v>
      </c>
      <c r="B34" s="617"/>
      <c r="C34" s="617"/>
      <c r="D34" s="617"/>
      <c r="E34" s="617"/>
      <c r="F34" s="617"/>
      <c r="G34" s="617"/>
    </row>
    <row r="35" spans="1:7" ht="15" customHeight="1" x14ac:dyDescent="0.25">
      <c r="A35" s="617"/>
      <c r="B35" s="617"/>
      <c r="C35" s="617"/>
      <c r="D35" s="617"/>
      <c r="E35" s="617"/>
      <c r="F35" s="617"/>
      <c r="G35" s="617"/>
    </row>
    <row r="36" spans="1:7" ht="15" customHeight="1" x14ac:dyDescent="0.25">
      <c r="A36" s="617"/>
      <c r="B36" s="617"/>
      <c r="C36" s="617"/>
      <c r="D36" s="617"/>
      <c r="E36" s="617"/>
      <c r="F36" s="617"/>
      <c r="G36" s="617"/>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1190</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2</v>
      </c>
    </row>
    <row r="15" spans="1:8" x14ac:dyDescent="0.25">
      <c r="A15" s="601" t="s">
        <v>12</v>
      </c>
      <c r="B15" s="601"/>
      <c r="C15" s="601"/>
      <c r="D15" s="601"/>
      <c r="E15" s="601"/>
      <c r="F15" s="601"/>
      <c r="G15" s="3">
        <v>5</v>
      </c>
    </row>
    <row r="16" spans="1:8" x14ac:dyDescent="0.25">
      <c r="A16" s="601" t="s">
        <v>124</v>
      </c>
      <c r="B16" s="601"/>
      <c r="C16" s="601"/>
      <c r="D16" s="601"/>
      <c r="E16" s="601"/>
      <c r="F16" s="601"/>
      <c r="G16" s="3"/>
      <c r="H16" t="s">
        <v>811</v>
      </c>
    </row>
    <row r="17" spans="1:7" x14ac:dyDescent="0.25">
      <c r="A17" s="601" t="s">
        <v>125</v>
      </c>
      <c r="B17" s="601"/>
      <c r="C17" s="601"/>
      <c r="D17" s="601"/>
      <c r="E17" s="601"/>
      <c r="F17" s="601"/>
      <c r="G17" s="3"/>
    </row>
    <row r="18" spans="1:7" x14ac:dyDescent="0.25">
      <c r="A18" s="601" t="s">
        <v>126</v>
      </c>
      <c r="B18" s="601"/>
      <c r="C18" s="601"/>
      <c r="D18" s="601"/>
      <c r="E18" s="601"/>
      <c r="F18" s="601"/>
      <c r="G18" s="3">
        <v>1</v>
      </c>
    </row>
    <row r="19" spans="1:7" x14ac:dyDescent="0.25">
      <c r="A19" s="601" t="s">
        <v>127</v>
      </c>
      <c r="B19" s="601"/>
      <c r="C19" s="601"/>
      <c r="D19" s="601"/>
      <c r="E19" s="601"/>
      <c r="F19" s="601"/>
      <c r="G19" s="3">
        <v>3</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1221</v>
      </c>
      <c r="G6" s="615"/>
    </row>
    <row r="7" spans="1:8" ht="16.5" customHeight="1" x14ac:dyDescent="0.25">
      <c r="A7" s="619" t="s">
        <v>1</v>
      </c>
      <c r="B7" s="620"/>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7" t="s">
        <v>935</v>
      </c>
      <c r="B16" s="617"/>
      <c r="C16" s="617"/>
      <c r="D16" s="617"/>
      <c r="E16" s="617"/>
      <c r="F16" s="617"/>
      <c r="G16" s="617"/>
    </row>
    <row r="17" spans="1:7" ht="15" customHeight="1" x14ac:dyDescent="0.25">
      <c r="A17" s="617"/>
      <c r="B17" s="617"/>
      <c r="C17" s="617"/>
      <c r="D17" s="617"/>
      <c r="E17" s="617"/>
      <c r="F17" s="617"/>
      <c r="G17" s="617"/>
    </row>
    <row r="18" spans="1:7" ht="15" customHeight="1" x14ac:dyDescent="0.25">
      <c r="A18" s="617"/>
      <c r="B18" s="617"/>
      <c r="C18" s="617"/>
      <c r="D18" s="617"/>
      <c r="E18" s="617"/>
      <c r="F18" s="617"/>
      <c r="G18" s="617"/>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1228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2</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0</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1228</v>
      </c>
      <c r="G6" s="615"/>
    </row>
    <row r="7" spans="1:8" ht="16.5" customHeight="1" x14ac:dyDescent="0.25">
      <c r="A7" s="619" t="s">
        <v>1</v>
      </c>
      <c r="B7" s="620"/>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7" t="s">
        <v>935</v>
      </c>
      <c r="B18" s="617"/>
      <c r="C18" s="617"/>
      <c r="D18" s="617"/>
      <c r="E18" s="617"/>
      <c r="F18" s="617"/>
      <c r="G18" s="617"/>
    </row>
    <row r="19" spans="1:7" ht="15" customHeight="1" x14ac:dyDescent="0.25">
      <c r="A19" s="617"/>
      <c r="B19" s="617"/>
      <c r="C19" s="617"/>
      <c r="D19" s="617"/>
      <c r="E19" s="617"/>
      <c r="F19" s="617"/>
      <c r="G19" s="617"/>
    </row>
    <row r="20" spans="1:7" ht="15" customHeight="1" x14ac:dyDescent="0.25">
      <c r="A20" s="617"/>
      <c r="B20" s="617"/>
      <c r="C20" s="617"/>
      <c r="D20" s="617"/>
      <c r="E20" s="617"/>
      <c r="F20" s="617"/>
      <c r="G20" s="617"/>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1221</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0</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1239</v>
      </c>
      <c r="G6" s="615"/>
    </row>
    <row r="7" spans="1:8" ht="16.5" customHeight="1" x14ac:dyDescent="0.25">
      <c r="A7" s="619" t="s">
        <v>1</v>
      </c>
      <c r="B7" s="620"/>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7" t="s">
        <v>935</v>
      </c>
      <c r="B19" s="617"/>
      <c r="C19" s="617"/>
      <c r="D19" s="617"/>
      <c r="E19" s="617"/>
      <c r="F19" s="617"/>
      <c r="G19" s="617"/>
    </row>
    <row r="20" spans="1:7" ht="15" customHeight="1" x14ac:dyDescent="0.25">
      <c r="A20" s="617"/>
      <c r="B20" s="617"/>
      <c r="C20" s="617"/>
      <c r="D20" s="617"/>
      <c r="E20" s="617"/>
      <c r="F20" s="617"/>
      <c r="G20" s="617"/>
    </row>
    <row r="21" spans="1:7" ht="15" customHeight="1" x14ac:dyDescent="0.25">
      <c r="A21" s="617"/>
      <c r="B21" s="617"/>
      <c r="C21" s="617"/>
      <c r="D21" s="617"/>
      <c r="E21" s="617"/>
      <c r="F21" s="617"/>
      <c r="G21" s="617"/>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1239</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1261</v>
      </c>
      <c r="G6" s="615"/>
    </row>
    <row r="7" spans="1:8" ht="16.5" customHeight="1" x14ac:dyDescent="0.25">
      <c r="A7" s="619" t="s">
        <v>1</v>
      </c>
      <c r="B7" s="620"/>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7" t="s">
        <v>935</v>
      </c>
      <c r="B15" s="617"/>
      <c r="C15" s="617"/>
      <c r="D15" s="617"/>
      <c r="E15" s="617"/>
      <c r="F15" s="617"/>
      <c r="G15" s="617"/>
    </row>
    <row r="16" spans="1:8" ht="15" customHeight="1" x14ac:dyDescent="0.25">
      <c r="A16" s="617"/>
      <c r="B16" s="617"/>
      <c r="C16" s="617"/>
      <c r="D16" s="617"/>
      <c r="E16" s="617"/>
      <c r="F16" s="617"/>
      <c r="G16" s="617"/>
    </row>
    <row r="17" spans="1:7" ht="15" customHeight="1" x14ac:dyDescent="0.25">
      <c r="A17" s="617"/>
      <c r="B17" s="617"/>
      <c r="C17" s="617"/>
      <c r="D17" s="617"/>
      <c r="E17" s="617"/>
      <c r="F17" s="617"/>
      <c r="G17" s="617"/>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5" t="s">
        <v>6</v>
      </c>
      <c r="B1" s="365"/>
      <c r="C1" s="365"/>
      <c r="D1" s="365"/>
      <c r="E1" s="365"/>
    </row>
    <row r="2" spans="1:5" ht="18.75" x14ac:dyDescent="0.3">
      <c r="A2" s="365" t="s">
        <v>7</v>
      </c>
      <c r="B2" s="365"/>
      <c r="C2" s="365"/>
      <c r="D2" s="365"/>
      <c r="E2" s="365"/>
    </row>
    <row r="4" spans="1:5" x14ac:dyDescent="0.25">
      <c r="A4" s="366" t="s">
        <v>8</v>
      </c>
      <c r="B4" s="366"/>
    </row>
    <row r="5" spans="1:5" x14ac:dyDescent="0.25">
      <c r="A5" s="1" t="s">
        <v>94</v>
      </c>
    </row>
    <row r="7" spans="1:5" x14ac:dyDescent="0.25">
      <c r="A7" s="19" t="s">
        <v>9</v>
      </c>
      <c r="C7" s="19">
        <f>SUM(C9:C16)</f>
        <v>19</v>
      </c>
    </row>
    <row r="9" spans="1:5" x14ac:dyDescent="0.25">
      <c r="A9" s="336" t="s">
        <v>10</v>
      </c>
      <c r="B9" s="338"/>
      <c r="C9" s="3">
        <v>6</v>
      </c>
    </row>
    <row r="10" spans="1:5" x14ac:dyDescent="0.25">
      <c r="A10" s="336" t="s">
        <v>11</v>
      </c>
      <c r="B10" s="338"/>
      <c r="C10" s="3">
        <v>1</v>
      </c>
    </row>
    <row r="11" spans="1:5" x14ac:dyDescent="0.25">
      <c r="A11" s="336" t="s">
        <v>12</v>
      </c>
      <c r="B11" s="338"/>
      <c r="C11" s="3">
        <v>2</v>
      </c>
    </row>
    <row r="12" spans="1:5" x14ac:dyDescent="0.25">
      <c r="A12" s="336" t="s">
        <v>5</v>
      </c>
      <c r="B12" s="338"/>
      <c r="C12" s="3">
        <v>8</v>
      </c>
    </row>
    <row r="13" spans="1:5" x14ac:dyDescent="0.25">
      <c r="A13" s="336" t="s">
        <v>13</v>
      </c>
      <c r="B13" s="338"/>
      <c r="C13" s="3">
        <v>1</v>
      </c>
    </row>
    <row r="14" spans="1:5" x14ac:dyDescent="0.25">
      <c r="A14" s="336" t="s">
        <v>14</v>
      </c>
      <c r="B14" s="338"/>
      <c r="C14" s="3">
        <v>0</v>
      </c>
    </row>
    <row r="15" spans="1:5" x14ac:dyDescent="0.25">
      <c r="A15" s="336" t="s">
        <v>15</v>
      </c>
      <c r="B15" s="338"/>
      <c r="C15" s="3">
        <v>1</v>
      </c>
    </row>
    <row r="16" spans="1:5" x14ac:dyDescent="0.25">
      <c r="A16" s="336" t="s">
        <v>4</v>
      </c>
      <c r="B16" s="338"/>
      <c r="C16" s="3">
        <v>0</v>
      </c>
    </row>
    <row r="33" spans="1:5" ht="44.25" customHeight="1" x14ac:dyDescent="0.25"/>
    <row r="34" spans="1:5" ht="15.75" thickBot="1" x14ac:dyDescent="0.3">
      <c r="A34" s="20" t="s">
        <v>35</v>
      </c>
      <c r="B34" s="21"/>
      <c r="C34" s="21"/>
    </row>
    <row r="35" spans="1:5" ht="22.5" customHeight="1" x14ac:dyDescent="0.25">
      <c r="A35" s="397" t="s">
        <v>46</v>
      </c>
      <c r="B35" s="398"/>
      <c r="C35" s="398"/>
      <c r="D35" s="398"/>
      <c r="E35" s="399"/>
    </row>
    <row r="36" spans="1:5" ht="27" customHeight="1" x14ac:dyDescent="0.25">
      <c r="A36" s="394" t="s">
        <v>47</v>
      </c>
      <c r="B36" s="395"/>
      <c r="C36" s="395"/>
      <c r="D36" s="395"/>
      <c r="E36" s="396"/>
    </row>
    <row r="37" spans="1:5" ht="21.75" customHeight="1" x14ac:dyDescent="0.25">
      <c r="A37" s="394" t="s">
        <v>48</v>
      </c>
      <c r="B37" s="395"/>
      <c r="C37" s="395"/>
      <c r="D37" s="395"/>
      <c r="E37" s="396"/>
    </row>
    <row r="38" spans="1:5" ht="24" customHeight="1" x14ac:dyDescent="0.25">
      <c r="A38" s="394" t="s">
        <v>49</v>
      </c>
      <c r="B38" s="395"/>
      <c r="C38" s="395"/>
      <c r="D38" s="395"/>
      <c r="E38" s="396"/>
    </row>
    <row r="39" spans="1:5" ht="24" customHeight="1" x14ac:dyDescent="0.25">
      <c r="A39" s="394" t="s">
        <v>50</v>
      </c>
      <c r="B39" s="395"/>
      <c r="C39" s="395"/>
      <c r="D39" s="395"/>
      <c r="E39" s="396"/>
    </row>
    <row r="40" spans="1:5" ht="20.25" customHeight="1" x14ac:dyDescent="0.25">
      <c r="A40" s="394" t="s">
        <v>51</v>
      </c>
      <c r="B40" s="395"/>
      <c r="C40" s="395"/>
      <c r="D40" s="395"/>
      <c r="E40" s="396"/>
    </row>
    <row r="41" spans="1:5" ht="18" customHeight="1" x14ac:dyDescent="0.25">
      <c r="A41" s="394" t="s">
        <v>52</v>
      </c>
      <c r="B41" s="395"/>
      <c r="C41" s="395"/>
      <c r="D41" s="395"/>
      <c r="E41" s="396"/>
    </row>
    <row r="42" spans="1:5" ht="27" customHeight="1" thickBot="1" x14ac:dyDescent="0.3">
      <c r="A42" s="400" t="s">
        <v>53</v>
      </c>
      <c r="B42" s="401"/>
      <c r="C42" s="401"/>
      <c r="D42" s="401"/>
      <c r="E42" s="402"/>
    </row>
  </sheetData>
  <mergeCells count="19">
    <mergeCell ref="A41:E41"/>
    <mergeCell ref="A42:E42"/>
    <mergeCell ref="A40:E40"/>
    <mergeCell ref="A39:E39"/>
    <mergeCell ref="A38:E38"/>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1261</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0</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0</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1265</v>
      </c>
      <c r="G6" s="623"/>
    </row>
    <row r="7" spans="1:7" ht="16.5" customHeight="1" x14ac:dyDescent="0.25">
      <c r="A7" s="619" t="s">
        <v>1</v>
      </c>
      <c r="B7" s="620"/>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7" t="s">
        <v>935</v>
      </c>
      <c r="B22" s="617"/>
      <c r="C22" s="617"/>
      <c r="D22" s="617"/>
      <c r="E22" s="617"/>
      <c r="F22" s="617"/>
      <c r="G22" s="617"/>
    </row>
    <row r="23" spans="1:8" ht="15" customHeight="1" x14ac:dyDescent="0.25">
      <c r="A23" s="617"/>
      <c r="B23" s="617"/>
      <c r="C23" s="617"/>
      <c r="D23" s="617"/>
      <c r="E23" s="617"/>
      <c r="F23" s="617"/>
      <c r="G23" s="617"/>
    </row>
    <row r="24" spans="1:8" ht="15" customHeight="1" x14ac:dyDescent="0.25">
      <c r="A24" s="617"/>
      <c r="B24" s="617"/>
      <c r="C24" s="617"/>
      <c r="D24" s="617"/>
      <c r="E24" s="617"/>
      <c r="F24" s="617"/>
      <c r="G24" s="617"/>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1265</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0</v>
      </c>
    </row>
    <row r="15" spans="1:8" x14ac:dyDescent="0.25">
      <c r="A15" s="601" t="s">
        <v>12</v>
      </c>
      <c r="B15" s="601"/>
      <c r="C15" s="601"/>
      <c r="D15" s="601"/>
      <c r="E15" s="601"/>
      <c r="F15" s="601"/>
      <c r="G15" s="3">
        <v>4</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0</v>
      </c>
    </row>
    <row r="20" spans="1:7" x14ac:dyDescent="0.25">
      <c r="A20" s="601" t="s">
        <v>128</v>
      </c>
      <c r="B20" s="601"/>
      <c r="C20" s="601"/>
      <c r="D20" s="601"/>
      <c r="E20" s="601"/>
      <c r="F20" s="601"/>
      <c r="G20" s="3">
        <v>2</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1288</v>
      </c>
      <c r="G6" s="623"/>
    </row>
    <row r="7" spans="1:7" ht="16.5" customHeight="1" x14ac:dyDescent="0.25">
      <c r="A7" s="619" t="s">
        <v>1</v>
      </c>
      <c r="B7" s="620"/>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7" t="s">
        <v>935</v>
      </c>
      <c r="B29" s="617"/>
      <c r="C29" s="617"/>
      <c r="D29" s="617"/>
      <c r="E29" s="617"/>
      <c r="F29" s="617"/>
      <c r="G29" s="617"/>
    </row>
    <row r="30" spans="1:8" ht="15" customHeight="1" x14ac:dyDescent="0.25">
      <c r="A30" s="617"/>
      <c r="B30" s="617"/>
      <c r="C30" s="617"/>
      <c r="D30" s="617"/>
      <c r="E30" s="617"/>
      <c r="F30" s="617"/>
      <c r="G30" s="617"/>
    </row>
    <row r="31" spans="1:8" ht="15" customHeight="1" x14ac:dyDescent="0.25">
      <c r="A31" s="617"/>
      <c r="B31" s="617"/>
      <c r="C31" s="617"/>
      <c r="D31" s="617"/>
      <c r="E31" s="617"/>
      <c r="F31" s="617"/>
      <c r="G31" s="617"/>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1288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6</v>
      </c>
    </row>
    <row r="14" spans="1:8" x14ac:dyDescent="0.25">
      <c r="A14" s="601" t="s">
        <v>11</v>
      </c>
      <c r="B14" s="601"/>
      <c r="C14" s="601"/>
      <c r="D14" s="601"/>
      <c r="E14" s="601"/>
      <c r="F14" s="601"/>
      <c r="G14" s="3">
        <v>0</v>
      </c>
    </row>
    <row r="15" spans="1:8" x14ac:dyDescent="0.25">
      <c r="A15" s="601" t="s">
        <v>12</v>
      </c>
      <c r="B15" s="601"/>
      <c r="C15" s="601"/>
      <c r="D15" s="601"/>
      <c r="E15" s="601"/>
      <c r="F15" s="601"/>
      <c r="G15" s="3">
        <v>4</v>
      </c>
    </row>
    <row r="16" spans="1:8" x14ac:dyDescent="0.25">
      <c r="A16" s="601" t="s">
        <v>124</v>
      </c>
      <c r="B16" s="601"/>
      <c r="C16" s="601"/>
      <c r="D16" s="601"/>
      <c r="E16" s="601"/>
      <c r="F16" s="601"/>
      <c r="G16" s="3">
        <v>2</v>
      </c>
      <c r="H16" t="s">
        <v>811</v>
      </c>
    </row>
    <row r="17" spans="1:7" x14ac:dyDescent="0.25">
      <c r="A17" s="601" t="s">
        <v>125</v>
      </c>
      <c r="B17" s="601"/>
      <c r="C17" s="601"/>
      <c r="D17" s="601"/>
      <c r="E17" s="601"/>
      <c r="F17" s="601"/>
      <c r="G17" s="3">
        <v>4</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1317</v>
      </c>
      <c r="G6" s="623"/>
    </row>
    <row r="7" spans="1:7" ht="16.5" customHeight="1" x14ac:dyDescent="0.25">
      <c r="A7" s="619" t="s">
        <v>1</v>
      </c>
      <c r="B7" s="620"/>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7" t="s">
        <v>935</v>
      </c>
      <c r="B23" s="617"/>
      <c r="C23" s="617"/>
      <c r="D23" s="617"/>
      <c r="E23" s="617"/>
      <c r="F23" s="617"/>
      <c r="G23" s="617"/>
    </row>
    <row r="24" spans="1:7" ht="15" customHeight="1" x14ac:dyDescent="0.25">
      <c r="A24" s="617"/>
      <c r="B24" s="617"/>
      <c r="C24" s="617"/>
      <c r="D24" s="617"/>
      <c r="E24" s="617"/>
      <c r="F24" s="617"/>
      <c r="G24" s="617"/>
    </row>
    <row r="25" spans="1:7" ht="15" customHeight="1" x14ac:dyDescent="0.25">
      <c r="A25" s="617"/>
      <c r="B25" s="617"/>
      <c r="C25" s="617"/>
      <c r="D25" s="617"/>
      <c r="E25" s="617"/>
      <c r="F25" s="617"/>
      <c r="G25" s="617"/>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1317</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1334</v>
      </c>
      <c r="B5" s="621"/>
      <c r="C5" s="621"/>
      <c r="D5" s="621"/>
      <c r="E5" s="621"/>
      <c r="F5" s="621"/>
      <c r="G5" s="621"/>
    </row>
    <row r="6" spans="1:7" x14ac:dyDescent="0.25">
      <c r="A6" s="229" t="s">
        <v>191</v>
      </c>
      <c r="B6" s="230"/>
      <c r="C6" s="231"/>
      <c r="D6" s="231"/>
      <c r="E6" s="231"/>
      <c r="F6" s="622" t="s">
        <v>1336</v>
      </c>
      <c r="G6" s="623"/>
    </row>
    <row r="7" spans="1:7" ht="16.5" customHeight="1" x14ac:dyDescent="0.25">
      <c r="A7" s="619" t="s">
        <v>1</v>
      </c>
      <c r="B7" s="620"/>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5" t="s">
        <v>1332</v>
      </c>
      <c r="B28" s="625"/>
      <c r="C28" s="625"/>
      <c r="D28" s="625"/>
      <c r="E28" s="625"/>
      <c r="F28" s="625"/>
      <c r="G28" s="625"/>
    </row>
    <row r="29" spans="1:7" ht="15.75" x14ac:dyDescent="0.25">
      <c r="A29" s="624" t="s">
        <v>1333</v>
      </c>
      <c r="B29" s="624"/>
      <c r="C29" s="624"/>
      <c r="D29" s="624"/>
      <c r="E29" s="624"/>
      <c r="F29" s="624"/>
      <c r="G29" s="624"/>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1336</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0</v>
      </c>
    </row>
    <row r="15" spans="1:8" x14ac:dyDescent="0.25">
      <c r="A15" s="601" t="s">
        <v>12</v>
      </c>
      <c r="B15" s="601"/>
      <c r="C15" s="601"/>
      <c r="D15" s="601"/>
      <c r="E15" s="601"/>
      <c r="F15" s="601"/>
      <c r="G15" s="3">
        <v>8</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6</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1360</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1</v>
      </c>
    </row>
    <row r="15" spans="1:8" x14ac:dyDescent="0.25">
      <c r="A15" s="601" t="s">
        <v>12</v>
      </c>
      <c r="B15" s="601"/>
      <c r="C15" s="601"/>
      <c r="D15" s="601"/>
      <c r="E15" s="601"/>
      <c r="F15" s="601"/>
      <c r="G15" s="3">
        <v>6</v>
      </c>
    </row>
    <row r="16" spans="1:8" x14ac:dyDescent="0.25">
      <c r="A16" s="601" t="s">
        <v>124</v>
      </c>
      <c r="B16" s="601"/>
      <c r="C16" s="601"/>
      <c r="D16" s="601"/>
      <c r="E16" s="601"/>
      <c r="F16" s="601"/>
      <c r="G16" s="3">
        <v>4</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1</v>
      </c>
    </row>
    <row r="19" spans="1:7" x14ac:dyDescent="0.25">
      <c r="A19" s="601" t="s">
        <v>127</v>
      </c>
      <c r="B19" s="601"/>
      <c r="C19" s="601"/>
      <c r="D19" s="601"/>
      <c r="E19" s="601"/>
      <c r="F19" s="601"/>
      <c r="G19" s="3">
        <v>7</v>
      </c>
    </row>
    <row r="20" spans="1:7" x14ac:dyDescent="0.25">
      <c r="A20" s="601" t="s">
        <v>128</v>
      </c>
      <c r="B20" s="601"/>
      <c r="C20" s="601"/>
      <c r="D20" s="601"/>
      <c r="E20" s="601"/>
      <c r="F20" s="601"/>
      <c r="G20" s="3">
        <v>2</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59"/>
      <c r="B2" s="359"/>
      <c r="C2" s="359"/>
      <c r="D2" s="359"/>
      <c r="E2" s="359"/>
    </row>
    <row r="3" spans="1:7" ht="79.5" customHeight="1" x14ac:dyDescent="0.25">
      <c r="A3" s="413" t="s">
        <v>115</v>
      </c>
      <c r="B3" s="413"/>
      <c r="C3" s="413"/>
      <c r="D3" s="413"/>
      <c r="E3" s="413"/>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81" t="s">
        <v>116</v>
      </c>
      <c r="B6" s="381" t="s">
        <v>109</v>
      </c>
      <c r="C6" s="410">
        <v>43168</v>
      </c>
      <c r="D6" s="381" t="s">
        <v>21</v>
      </c>
      <c r="E6" s="376" t="s">
        <v>118</v>
      </c>
    </row>
    <row r="7" spans="1:7" ht="15" x14ac:dyDescent="0.25">
      <c r="A7" s="403"/>
      <c r="B7" s="403"/>
      <c r="C7" s="411"/>
      <c r="D7" s="403"/>
      <c r="E7" s="377"/>
    </row>
    <row r="8" spans="1:7" ht="131.25" customHeight="1" thickBot="1" x14ac:dyDescent="0.3">
      <c r="A8" s="382"/>
      <c r="B8" s="382"/>
      <c r="C8" s="412"/>
      <c r="D8" s="382"/>
      <c r="E8" s="378"/>
    </row>
    <row r="9" spans="1:7" ht="15" x14ac:dyDescent="0.25">
      <c r="A9" s="381" t="s">
        <v>110</v>
      </c>
      <c r="B9" s="404" t="s">
        <v>92</v>
      </c>
      <c r="C9" s="407">
        <v>43174</v>
      </c>
      <c r="D9" s="404" t="s">
        <v>83</v>
      </c>
      <c r="E9" s="391" t="s">
        <v>119</v>
      </c>
    </row>
    <row r="10" spans="1:7" ht="15" x14ac:dyDescent="0.25">
      <c r="A10" s="403"/>
      <c r="B10" s="405"/>
      <c r="C10" s="408"/>
      <c r="D10" s="405"/>
      <c r="E10" s="392"/>
    </row>
    <row r="11" spans="1:7" ht="77.25" customHeight="1" thickBot="1" x14ac:dyDescent="0.3">
      <c r="A11" s="382"/>
      <c r="B11" s="406"/>
      <c r="C11" s="409"/>
      <c r="D11" s="406"/>
      <c r="E11" s="393"/>
    </row>
    <row r="12" spans="1:7" ht="15" x14ac:dyDescent="0.25">
      <c r="A12" s="381" t="s">
        <v>133</v>
      </c>
      <c r="B12" s="404" t="s">
        <v>111</v>
      </c>
      <c r="C12" s="407">
        <v>43176</v>
      </c>
      <c r="D12" s="404" t="s">
        <v>21</v>
      </c>
      <c r="E12" s="391" t="s">
        <v>134</v>
      </c>
    </row>
    <row r="13" spans="1:7" ht="15" x14ac:dyDescent="0.25">
      <c r="A13" s="403"/>
      <c r="B13" s="405"/>
      <c r="C13" s="408"/>
      <c r="D13" s="405"/>
      <c r="E13" s="392"/>
    </row>
    <row r="14" spans="1:7" ht="111" customHeight="1" thickBot="1" x14ac:dyDescent="0.3">
      <c r="A14" s="382"/>
      <c r="B14" s="406"/>
      <c r="C14" s="409"/>
      <c r="D14" s="406"/>
      <c r="E14" s="393"/>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2:E2"/>
    <mergeCell ref="A6:A8"/>
    <mergeCell ref="B6:B8"/>
    <mergeCell ref="C6:C8"/>
    <mergeCell ref="D6:D8"/>
    <mergeCell ref="E6:E8"/>
    <mergeCell ref="A3:E3"/>
    <mergeCell ref="A12:A14"/>
    <mergeCell ref="B12:B14"/>
    <mergeCell ref="C12:C14"/>
    <mergeCell ref="D12:D14"/>
    <mergeCell ref="E12:E14"/>
    <mergeCell ref="A9:A11"/>
    <mergeCell ref="B9:B11"/>
    <mergeCell ref="C9:C11"/>
    <mergeCell ref="D9:D11"/>
    <mergeCell ref="E9:E11"/>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1360</v>
      </c>
      <c r="G6" s="623"/>
    </row>
    <row r="7" spans="1:7" ht="16.5" customHeight="1" x14ac:dyDescent="0.25">
      <c r="A7" s="619" t="s">
        <v>1</v>
      </c>
      <c r="B7" s="620"/>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28" t="s">
        <v>1358</v>
      </c>
      <c r="B36" s="628"/>
      <c r="C36" s="628"/>
      <c r="D36" s="628"/>
      <c r="E36" s="628"/>
      <c r="F36" s="628"/>
      <c r="G36" s="628"/>
    </row>
    <row r="37" spans="1:7" ht="16.5" hidden="1" customHeight="1" x14ac:dyDescent="0.25">
      <c r="A37" s="627" t="s">
        <v>1333</v>
      </c>
      <c r="B37" s="627"/>
      <c r="C37" s="627"/>
      <c r="D37" s="627"/>
      <c r="E37" s="627"/>
      <c r="F37" s="627"/>
      <c r="G37" s="627"/>
    </row>
    <row r="38" spans="1:7" ht="14.25" customHeight="1" x14ac:dyDescent="0.25">
      <c r="A38" s="626" t="s">
        <v>1359</v>
      </c>
      <c r="B38" s="626"/>
      <c r="C38" s="626"/>
      <c r="D38" s="626"/>
      <c r="E38" s="626"/>
      <c r="F38" s="626"/>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6"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1335</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2021</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24:O24"/>
    <mergeCell ref="A1:N1"/>
    <mergeCell ref="A2:N2"/>
    <mergeCell ref="B4:M4"/>
    <mergeCell ref="N4:N5"/>
    <mergeCell ref="O4:O5"/>
    <mergeCell ref="A31:O31"/>
    <mergeCell ref="A25:O25"/>
    <mergeCell ref="A26:O26"/>
    <mergeCell ref="A27:O27"/>
    <mergeCell ref="A28:O28"/>
    <mergeCell ref="A29:O29"/>
    <mergeCell ref="A30:O30"/>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1412</v>
      </c>
      <c r="G6" s="623"/>
    </row>
    <row r="7" spans="1:7" ht="16.5" customHeight="1" x14ac:dyDescent="0.25">
      <c r="A7" s="619" t="s">
        <v>1</v>
      </c>
      <c r="B7" s="620"/>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28" t="s">
        <v>1358</v>
      </c>
      <c r="B35" s="628"/>
      <c r="C35" s="628"/>
      <c r="D35" s="628"/>
      <c r="E35" s="628"/>
      <c r="F35" s="628"/>
      <c r="G35" s="628"/>
    </row>
    <row r="36" spans="1:7" ht="16.5" hidden="1" customHeight="1" x14ac:dyDescent="0.25">
      <c r="A36" s="627" t="s">
        <v>1333</v>
      </c>
      <c r="B36" s="627"/>
      <c r="C36" s="627"/>
      <c r="D36" s="627"/>
      <c r="E36" s="627"/>
      <c r="F36" s="627"/>
      <c r="G36" s="627"/>
    </row>
    <row r="37" spans="1:7" ht="14.25" customHeight="1" x14ac:dyDescent="0.25">
      <c r="A37" s="626" t="s">
        <v>1359</v>
      </c>
      <c r="B37" s="626"/>
      <c r="C37" s="626"/>
      <c r="D37" s="626"/>
      <c r="E37" s="626"/>
      <c r="F37" s="626"/>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1412</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15</v>
      </c>
    </row>
    <row r="14" spans="1:8" x14ac:dyDescent="0.25">
      <c r="A14" s="601" t="s">
        <v>11</v>
      </c>
      <c r="B14" s="601"/>
      <c r="C14" s="601"/>
      <c r="D14" s="601"/>
      <c r="E14" s="601"/>
      <c r="F14" s="601"/>
      <c r="G14" s="3">
        <v>1</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7</v>
      </c>
    </row>
    <row r="18" spans="1:7" x14ac:dyDescent="0.25">
      <c r="A18" s="601" t="s">
        <v>126</v>
      </c>
      <c r="B18" s="601"/>
      <c r="C18" s="601"/>
      <c r="D18" s="601"/>
      <c r="E18" s="601"/>
      <c r="F18" s="601"/>
      <c r="G18" s="3">
        <v>0</v>
      </c>
    </row>
    <row r="19" spans="1:7" x14ac:dyDescent="0.25">
      <c r="A19" s="601" t="s">
        <v>127</v>
      </c>
      <c r="B19" s="601"/>
      <c r="C19" s="601"/>
      <c r="D19" s="601"/>
      <c r="E19" s="601"/>
      <c r="F19" s="601"/>
      <c r="G19" s="3">
        <v>3</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1462</v>
      </c>
      <c r="G6" s="623"/>
    </row>
    <row r="7" spans="1:7" ht="16.5" customHeight="1" x14ac:dyDescent="0.25">
      <c r="A7" s="619" t="s">
        <v>1</v>
      </c>
      <c r="B7" s="620"/>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28" t="s">
        <v>1358</v>
      </c>
      <c r="B30" s="628"/>
      <c r="C30" s="628"/>
      <c r="D30" s="628"/>
      <c r="E30" s="628"/>
      <c r="F30" s="628"/>
      <c r="G30" s="628"/>
    </row>
    <row r="31" spans="1:7" ht="16.5" hidden="1" customHeight="1" x14ac:dyDescent="0.25">
      <c r="A31" s="627" t="s">
        <v>1333</v>
      </c>
      <c r="B31" s="627"/>
      <c r="C31" s="627"/>
      <c r="D31" s="627"/>
      <c r="E31" s="627"/>
      <c r="F31" s="627"/>
      <c r="G31" s="627"/>
    </row>
    <row r="32" spans="1:7" ht="14.25" customHeight="1" x14ac:dyDescent="0.25">
      <c r="A32" s="626" t="s">
        <v>1359</v>
      </c>
      <c r="B32" s="626"/>
      <c r="C32" s="626"/>
      <c r="D32" s="626"/>
      <c r="E32" s="626"/>
      <c r="F32" s="626"/>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1462</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1</v>
      </c>
    </row>
    <row r="15" spans="1:8" x14ac:dyDescent="0.25">
      <c r="A15" s="601" t="s">
        <v>12</v>
      </c>
      <c r="B15" s="601"/>
      <c r="C15" s="601"/>
      <c r="D15" s="601"/>
      <c r="E15" s="601"/>
      <c r="F15" s="601"/>
      <c r="G15" s="3">
        <v>5</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0</v>
      </c>
    </row>
    <row r="19" spans="1:7" x14ac:dyDescent="0.25">
      <c r="A19" s="601" t="s">
        <v>127</v>
      </c>
      <c r="B19" s="601"/>
      <c r="C19" s="601"/>
      <c r="D19" s="601"/>
      <c r="E19" s="601"/>
      <c r="F19" s="601"/>
      <c r="G19" s="3">
        <v>9</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zoomScale="90" zoomScaleNormal="90" workbookViewId="0">
      <selection activeCell="A2" sqref="A2:N2"/>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1506</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2022</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c r="C6" s="3"/>
      <c r="D6" s="3"/>
      <c r="E6" s="630">
        <v>9</v>
      </c>
      <c r="F6" s="630">
        <v>15</v>
      </c>
      <c r="G6" s="630">
        <v>8</v>
      </c>
      <c r="H6" s="3"/>
      <c r="I6" s="3"/>
      <c r="J6" s="3"/>
      <c r="K6" s="3"/>
      <c r="L6" s="3"/>
      <c r="M6" s="3"/>
      <c r="N6" s="55">
        <f>SUM(B6:M6)</f>
        <v>32</v>
      </c>
      <c r="O6" s="90">
        <f t="shared" ref="O6:O13" si="0">+N6/11</f>
        <v>2.9090909090909092</v>
      </c>
    </row>
    <row r="7" spans="1:20" ht="17.25" customHeight="1" x14ac:dyDescent="0.25">
      <c r="A7" s="53" t="s">
        <v>11</v>
      </c>
      <c r="B7" s="3"/>
      <c r="C7" s="3"/>
      <c r="D7" s="3"/>
      <c r="E7" s="630">
        <v>1</v>
      </c>
      <c r="F7" s="630">
        <v>1</v>
      </c>
      <c r="G7" s="630">
        <v>5</v>
      </c>
      <c r="H7" s="3"/>
      <c r="I7" s="3"/>
      <c r="J7" s="3"/>
      <c r="K7" s="3"/>
      <c r="L7" s="3"/>
      <c r="M7" s="3"/>
      <c r="N7" s="56">
        <f t="shared" ref="N7:N13" si="1">SUM(B7:M7)</f>
        <v>7</v>
      </c>
      <c r="O7" s="91">
        <f t="shared" si="0"/>
        <v>0.63636363636363635</v>
      </c>
    </row>
    <row r="8" spans="1:20" ht="17.25" customHeight="1" x14ac:dyDescent="0.25">
      <c r="A8" s="23" t="s">
        <v>12</v>
      </c>
      <c r="B8" s="3"/>
      <c r="C8" s="3"/>
      <c r="D8" s="3"/>
      <c r="E8" s="630">
        <v>9</v>
      </c>
      <c r="F8" s="630">
        <v>4</v>
      </c>
      <c r="G8" s="630">
        <v>5</v>
      </c>
      <c r="H8" s="3"/>
      <c r="I8" s="3"/>
      <c r="J8" s="3"/>
      <c r="K8" s="3"/>
      <c r="L8" s="3"/>
      <c r="M8" s="3"/>
      <c r="N8" s="55">
        <f t="shared" si="1"/>
        <v>18</v>
      </c>
      <c r="O8" s="90">
        <f t="shared" si="0"/>
        <v>1.6363636363636365</v>
      </c>
    </row>
    <row r="9" spans="1:20" ht="17.25" customHeight="1" x14ac:dyDescent="0.25">
      <c r="A9" s="53" t="s">
        <v>124</v>
      </c>
      <c r="B9" s="3"/>
      <c r="C9" s="3"/>
      <c r="D9" s="3"/>
      <c r="E9" s="630">
        <v>1</v>
      </c>
      <c r="F9" s="630">
        <v>0</v>
      </c>
      <c r="G9" s="630">
        <v>2</v>
      </c>
      <c r="H9" s="3"/>
      <c r="I9" s="3"/>
      <c r="J9" s="3"/>
      <c r="K9" s="3"/>
      <c r="L9" s="3"/>
      <c r="M9" s="3"/>
      <c r="N9" s="56">
        <f t="shared" si="1"/>
        <v>3</v>
      </c>
      <c r="O9" s="91">
        <f t="shared" si="0"/>
        <v>0.27272727272727271</v>
      </c>
    </row>
    <row r="10" spans="1:20" ht="17.25" customHeight="1" x14ac:dyDescent="0.25">
      <c r="A10" s="23" t="s">
        <v>125</v>
      </c>
      <c r="B10" s="3"/>
      <c r="C10" s="3"/>
      <c r="D10" s="3"/>
      <c r="E10" s="630">
        <v>4</v>
      </c>
      <c r="F10" s="630">
        <v>5</v>
      </c>
      <c r="G10" s="630">
        <v>2</v>
      </c>
      <c r="H10" s="3"/>
      <c r="I10" s="3"/>
      <c r="J10" s="3"/>
      <c r="K10" s="3"/>
      <c r="L10" s="3"/>
      <c r="M10" s="3"/>
      <c r="N10" s="55">
        <f t="shared" si="1"/>
        <v>11</v>
      </c>
      <c r="O10" s="90">
        <f t="shared" si="0"/>
        <v>1</v>
      </c>
    </row>
    <row r="11" spans="1:20" ht="17.25" customHeight="1" x14ac:dyDescent="0.25">
      <c r="A11" s="53" t="s">
        <v>126</v>
      </c>
      <c r="B11" s="3"/>
      <c r="C11" s="3"/>
      <c r="D11" s="3"/>
      <c r="E11" s="630">
        <v>0</v>
      </c>
      <c r="F11" s="630">
        <v>0</v>
      </c>
      <c r="G11" s="630">
        <v>0</v>
      </c>
      <c r="H11" s="3"/>
      <c r="I11" s="3"/>
      <c r="J11" s="3"/>
      <c r="K11" s="3"/>
      <c r="L11" s="3"/>
      <c r="M11" s="3"/>
      <c r="N11" s="56">
        <f t="shared" si="1"/>
        <v>0</v>
      </c>
      <c r="O11" s="91">
        <f t="shared" si="0"/>
        <v>0</v>
      </c>
    </row>
    <row r="12" spans="1:20" ht="17.25" customHeight="1" x14ac:dyDescent="0.25">
      <c r="A12" s="23" t="s">
        <v>127</v>
      </c>
      <c r="B12" s="3"/>
      <c r="C12" s="3"/>
      <c r="D12" s="3"/>
      <c r="E12" s="630">
        <v>9</v>
      </c>
      <c r="F12" s="630">
        <v>7</v>
      </c>
      <c r="G12" s="630">
        <v>5</v>
      </c>
      <c r="H12" s="3"/>
      <c r="I12" s="3"/>
      <c r="J12" s="3"/>
      <c r="K12" s="3"/>
      <c r="L12" s="3"/>
      <c r="M12" s="3"/>
      <c r="N12" s="55">
        <f t="shared" si="1"/>
        <v>21</v>
      </c>
      <c r="O12" s="90">
        <f t="shared" si="0"/>
        <v>1.9090909090909092</v>
      </c>
    </row>
    <row r="13" spans="1:20" ht="17.25" customHeight="1" x14ac:dyDescent="0.25">
      <c r="A13" s="53" t="s">
        <v>128</v>
      </c>
      <c r="B13" s="3"/>
      <c r="C13" s="3"/>
      <c r="D13" s="3"/>
      <c r="E13" s="630">
        <v>0</v>
      </c>
      <c r="F13" s="630">
        <v>0</v>
      </c>
      <c r="G13" s="630">
        <v>0</v>
      </c>
      <c r="H13" s="3"/>
      <c r="I13" s="3"/>
      <c r="J13" s="3"/>
      <c r="K13" s="3"/>
      <c r="L13" s="3"/>
      <c r="M13" s="3"/>
      <c r="N13" s="56">
        <f t="shared" si="1"/>
        <v>0</v>
      </c>
      <c r="O13" s="91">
        <f t="shared" si="0"/>
        <v>0</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5" zoomScale="120" zoomScaleNormal="120" workbookViewId="0">
      <selection activeCell="I14" sqref="I1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1518</v>
      </c>
      <c r="G6" s="623"/>
    </row>
    <row r="7" spans="1:7" ht="16.5" customHeight="1" x14ac:dyDescent="0.25">
      <c r="A7" s="619" t="s">
        <v>1</v>
      </c>
      <c r="B7" s="620"/>
      <c r="C7" s="313" t="s">
        <v>0</v>
      </c>
      <c r="D7" s="313" t="s">
        <v>768</v>
      </c>
      <c r="E7" s="313" t="s">
        <v>2</v>
      </c>
      <c r="F7" s="313" t="s">
        <v>193</v>
      </c>
      <c r="G7" s="313" t="s">
        <v>830</v>
      </c>
    </row>
    <row r="8" spans="1:7" x14ac:dyDescent="0.25">
      <c r="A8" s="313"/>
      <c r="B8" s="313"/>
      <c r="C8" s="313"/>
      <c r="D8" s="313"/>
      <c r="E8" s="313"/>
      <c r="F8" s="313"/>
      <c r="G8" s="264"/>
    </row>
    <row r="9" spans="1:7" ht="234.75" customHeight="1" x14ac:dyDescent="0.25">
      <c r="A9" s="297">
        <v>1</v>
      </c>
      <c r="B9" s="308">
        <v>44682</v>
      </c>
      <c r="C9" s="290" t="s">
        <v>1520</v>
      </c>
      <c r="D9" s="294" t="s">
        <v>1521</v>
      </c>
      <c r="E9" s="288" t="s">
        <v>83</v>
      </c>
      <c r="F9" s="288" t="s">
        <v>1550</v>
      </c>
      <c r="G9" s="288" t="s">
        <v>1522</v>
      </c>
    </row>
    <row r="10" spans="1:7" ht="170.25" customHeight="1" x14ac:dyDescent="0.25">
      <c r="A10" s="297">
        <v>2</v>
      </c>
      <c r="B10" s="308">
        <v>44682</v>
      </c>
      <c r="C10" s="290" t="s">
        <v>1524</v>
      </c>
      <c r="D10" s="294" t="s">
        <v>173</v>
      </c>
      <c r="E10" s="288" t="s">
        <v>83</v>
      </c>
      <c r="F10" s="288" t="s">
        <v>1551</v>
      </c>
      <c r="G10" s="288" t="s">
        <v>1552</v>
      </c>
    </row>
    <row r="11" spans="1:7" ht="140.25" customHeight="1" x14ac:dyDescent="0.25">
      <c r="A11" s="297">
        <v>3</v>
      </c>
      <c r="B11" s="308">
        <v>44682</v>
      </c>
      <c r="C11" s="290" t="s">
        <v>1525</v>
      </c>
      <c r="D11" s="309" t="s">
        <v>1526</v>
      </c>
      <c r="E11" s="288" t="s">
        <v>83</v>
      </c>
      <c r="F11" s="288" t="s">
        <v>1553</v>
      </c>
      <c r="G11" s="288" t="s">
        <v>1519</v>
      </c>
    </row>
    <row r="12" spans="1:7" ht="210" customHeight="1" x14ac:dyDescent="0.25">
      <c r="A12" s="297">
        <v>4</v>
      </c>
      <c r="B12" s="299">
        <v>44685</v>
      </c>
      <c r="C12" s="290" t="s">
        <v>1528</v>
      </c>
      <c r="D12" s="288" t="s">
        <v>1527</v>
      </c>
      <c r="E12" s="300" t="s">
        <v>83</v>
      </c>
      <c r="F12" s="311" t="s">
        <v>1554</v>
      </c>
      <c r="G12" s="288" t="s">
        <v>1523</v>
      </c>
    </row>
    <row r="13" spans="1:7" ht="148.5" customHeight="1" x14ac:dyDescent="0.25">
      <c r="A13" s="297">
        <v>5</v>
      </c>
      <c r="B13" s="287">
        <v>44688</v>
      </c>
      <c r="C13" s="290" t="s">
        <v>1529</v>
      </c>
      <c r="D13" s="288" t="s">
        <v>1530</v>
      </c>
      <c r="E13" s="288" t="s">
        <v>248</v>
      </c>
      <c r="F13" s="311" t="s">
        <v>1555</v>
      </c>
      <c r="G13" s="288" t="s">
        <v>1552</v>
      </c>
    </row>
    <row r="14" spans="1:7" ht="234.75" customHeight="1" x14ac:dyDescent="0.25">
      <c r="A14" s="297">
        <v>6</v>
      </c>
      <c r="B14" s="308">
        <v>44689</v>
      </c>
      <c r="C14" s="162" t="s">
        <v>1532</v>
      </c>
      <c r="D14" s="294" t="s">
        <v>317</v>
      </c>
      <c r="E14" s="288" t="s">
        <v>674</v>
      </c>
      <c r="F14" s="288" t="s">
        <v>1556</v>
      </c>
      <c r="G14" s="288" t="s">
        <v>1531</v>
      </c>
    </row>
    <row r="15" spans="1:7" ht="143.25" customHeight="1" x14ac:dyDescent="0.25">
      <c r="A15" s="297">
        <v>7</v>
      </c>
      <c r="B15" s="308">
        <v>44690</v>
      </c>
      <c r="C15" s="162" t="s">
        <v>1533</v>
      </c>
      <c r="D15" s="309" t="s">
        <v>76</v>
      </c>
      <c r="E15" s="288" t="s">
        <v>21</v>
      </c>
      <c r="F15" s="288" t="s">
        <v>1557</v>
      </c>
      <c r="G15" s="288" t="s">
        <v>1558</v>
      </c>
    </row>
    <row r="16" spans="1:7" ht="156.75" customHeight="1" x14ac:dyDescent="0.25">
      <c r="A16" s="297">
        <v>8</v>
      </c>
      <c r="B16" s="299">
        <v>44688</v>
      </c>
      <c r="C16" s="290" t="s">
        <v>1529</v>
      </c>
      <c r="D16" s="288" t="s">
        <v>1530</v>
      </c>
      <c r="E16" s="300" t="s">
        <v>83</v>
      </c>
      <c r="F16" s="311" t="s">
        <v>1560</v>
      </c>
      <c r="G16" s="288" t="s">
        <v>1559</v>
      </c>
    </row>
    <row r="17" spans="1:7" ht="167.25" customHeight="1" x14ac:dyDescent="0.25">
      <c r="A17" s="297">
        <v>9</v>
      </c>
      <c r="B17" s="287">
        <v>44694</v>
      </c>
      <c r="C17" s="162" t="s">
        <v>1534</v>
      </c>
      <c r="D17" s="288" t="s">
        <v>1242</v>
      </c>
      <c r="E17" s="288" t="s">
        <v>83</v>
      </c>
      <c r="F17" s="311" t="s">
        <v>1561</v>
      </c>
      <c r="G17" s="288" t="s">
        <v>1552</v>
      </c>
    </row>
    <row r="18" spans="1:7" ht="167.25" customHeight="1" x14ac:dyDescent="0.25">
      <c r="A18" s="297">
        <v>10</v>
      </c>
      <c r="B18" s="287">
        <v>44698</v>
      </c>
      <c r="C18" s="290" t="s">
        <v>625</v>
      </c>
      <c r="D18" s="288" t="s">
        <v>1535</v>
      </c>
      <c r="E18" s="288" t="s">
        <v>83</v>
      </c>
      <c r="F18" s="311" t="s">
        <v>1562</v>
      </c>
      <c r="G18" s="288" t="s">
        <v>202</v>
      </c>
    </row>
    <row r="19" spans="1:7" ht="137.25" customHeight="1" x14ac:dyDescent="0.25">
      <c r="A19" s="297">
        <v>11</v>
      </c>
      <c r="B19" s="287">
        <v>44698</v>
      </c>
      <c r="C19" s="290" t="s">
        <v>1536</v>
      </c>
      <c r="D19" s="288" t="s">
        <v>195</v>
      </c>
      <c r="E19" s="288" t="s">
        <v>21</v>
      </c>
      <c r="F19" s="311" t="s">
        <v>1563</v>
      </c>
      <c r="G19" s="288" t="s">
        <v>1558</v>
      </c>
    </row>
    <row r="20" spans="1:7" ht="216" customHeight="1" x14ac:dyDescent="0.25">
      <c r="A20" s="297">
        <v>12</v>
      </c>
      <c r="B20" s="287">
        <v>44702</v>
      </c>
      <c r="C20" s="290" t="s">
        <v>1537</v>
      </c>
      <c r="D20" s="288" t="s">
        <v>1240</v>
      </c>
      <c r="E20" s="288" t="s">
        <v>83</v>
      </c>
      <c r="F20" s="311" t="s">
        <v>1564</v>
      </c>
      <c r="G20" s="288" t="s">
        <v>1552</v>
      </c>
    </row>
    <row r="21" spans="1:7" ht="108.75" customHeight="1" x14ac:dyDescent="0.25">
      <c r="A21" s="297">
        <v>13</v>
      </c>
      <c r="B21" s="287">
        <v>44704</v>
      </c>
      <c r="C21" s="290" t="s">
        <v>667</v>
      </c>
      <c r="D21" s="288" t="s">
        <v>1538</v>
      </c>
      <c r="E21" s="288" t="s">
        <v>83</v>
      </c>
      <c r="F21" s="311" t="s">
        <v>1539</v>
      </c>
      <c r="G21" s="288" t="s">
        <v>627</v>
      </c>
    </row>
    <row r="22" spans="1:7" ht="106.5" customHeight="1" x14ac:dyDescent="0.25">
      <c r="A22" s="297">
        <v>14</v>
      </c>
      <c r="B22" s="287">
        <v>44705</v>
      </c>
      <c r="C22" s="290" t="s">
        <v>1059</v>
      </c>
      <c r="D22" s="288" t="s">
        <v>1473</v>
      </c>
      <c r="E22" s="288" t="s">
        <v>83</v>
      </c>
      <c r="F22" s="311" t="s">
        <v>1540</v>
      </c>
      <c r="G22" s="288" t="s">
        <v>745</v>
      </c>
    </row>
    <row r="23" spans="1:7" ht="115.5" customHeight="1" x14ac:dyDescent="0.25">
      <c r="A23" s="297">
        <v>15</v>
      </c>
      <c r="B23" s="287">
        <v>44705</v>
      </c>
      <c r="C23" s="290" t="s">
        <v>478</v>
      </c>
      <c r="D23" s="288" t="s">
        <v>1256</v>
      </c>
      <c r="E23" s="288" t="s">
        <v>21</v>
      </c>
      <c r="F23" s="311" t="s">
        <v>1541</v>
      </c>
      <c r="G23" s="288" t="s">
        <v>1542</v>
      </c>
    </row>
    <row r="24" spans="1:7" ht="126.75" customHeight="1" x14ac:dyDescent="0.25">
      <c r="A24" s="297">
        <v>16</v>
      </c>
      <c r="B24" s="287">
        <v>44707</v>
      </c>
      <c r="C24" s="290" t="s">
        <v>1543</v>
      </c>
      <c r="D24" s="288" t="s">
        <v>1544</v>
      </c>
      <c r="E24" s="288" t="s">
        <v>83</v>
      </c>
      <c r="F24" s="311" t="s">
        <v>1545</v>
      </c>
      <c r="G24" s="288" t="s">
        <v>1542</v>
      </c>
    </row>
    <row r="25" spans="1:7" ht="108" customHeight="1" x14ac:dyDescent="0.25">
      <c r="A25" s="297">
        <v>17</v>
      </c>
      <c r="B25" s="287">
        <v>44707</v>
      </c>
      <c r="C25" s="290" t="s">
        <v>1339</v>
      </c>
      <c r="D25" s="288" t="s">
        <v>1546</v>
      </c>
      <c r="E25" s="288" t="s">
        <v>21</v>
      </c>
      <c r="F25" s="311" t="s">
        <v>1547</v>
      </c>
      <c r="G25" s="288" t="s">
        <v>1542</v>
      </c>
    </row>
    <row r="26" spans="1:7" ht="140.25" customHeight="1" x14ac:dyDescent="0.25">
      <c r="A26" s="297">
        <v>18</v>
      </c>
      <c r="B26" s="287">
        <v>44708</v>
      </c>
      <c r="C26" s="290" t="s">
        <v>980</v>
      </c>
      <c r="D26" s="288" t="s">
        <v>254</v>
      </c>
      <c r="E26" s="288" t="s">
        <v>21</v>
      </c>
      <c r="F26" s="311" t="s">
        <v>1548</v>
      </c>
      <c r="G26" s="288" t="s">
        <v>1549</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28" t="s">
        <v>1358</v>
      </c>
      <c r="B30" s="628"/>
      <c r="C30" s="628"/>
      <c r="D30" s="628"/>
      <c r="E30" s="628"/>
      <c r="F30" s="628"/>
      <c r="G30" s="628"/>
    </row>
    <row r="31" spans="1:7" ht="16.5" hidden="1" customHeight="1" x14ac:dyDescent="0.25">
      <c r="A31" s="627" t="s">
        <v>1333</v>
      </c>
      <c r="B31" s="627"/>
      <c r="C31" s="627"/>
      <c r="D31" s="627"/>
      <c r="E31" s="627"/>
      <c r="F31" s="627"/>
      <c r="G31" s="627"/>
    </row>
    <row r="32" spans="1:7" ht="14.25" customHeight="1" x14ac:dyDescent="0.25">
      <c r="A32" s="626" t="s">
        <v>1359</v>
      </c>
      <c r="B32" s="626"/>
      <c r="C32" s="626"/>
      <c r="D32" s="626"/>
      <c r="E32" s="626"/>
      <c r="F32" s="626"/>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1518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15</v>
      </c>
    </row>
    <row r="14" spans="1:8" x14ac:dyDescent="0.25">
      <c r="A14" s="601" t="s">
        <v>11</v>
      </c>
      <c r="B14" s="601"/>
      <c r="C14" s="601"/>
      <c r="D14" s="601"/>
      <c r="E14" s="601"/>
      <c r="F14" s="601"/>
      <c r="G14" s="3">
        <v>1</v>
      </c>
    </row>
    <row r="15" spans="1:8" x14ac:dyDescent="0.25">
      <c r="A15" s="601" t="s">
        <v>12</v>
      </c>
      <c r="B15" s="601"/>
      <c r="C15" s="601"/>
      <c r="D15" s="601"/>
      <c r="E15" s="601"/>
      <c r="F15" s="601"/>
      <c r="G15" s="3">
        <v>4</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20" zoomScaleNormal="120" workbookViewId="0">
      <selection activeCell="F12" sqref="F12"/>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1505</v>
      </c>
      <c r="G6" s="623"/>
    </row>
    <row r="7" spans="1:7" ht="16.5" customHeight="1" x14ac:dyDescent="0.25">
      <c r="A7" s="619" t="s">
        <v>1</v>
      </c>
      <c r="B7" s="620"/>
      <c r="C7" s="312" t="s">
        <v>0</v>
      </c>
      <c r="D7" s="312" t="s">
        <v>768</v>
      </c>
      <c r="E7" s="312" t="s">
        <v>2</v>
      </c>
      <c r="F7" s="312" t="s">
        <v>193</v>
      </c>
      <c r="G7" s="312" t="s">
        <v>830</v>
      </c>
    </row>
    <row r="8" spans="1:7" x14ac:dyDescent="0.25">
      <c r="A8" s="312"/>
      <c r="B8" s="312"/>
      <c r="C8" s="312"/>
      <c r="D8" s="312"/>
      <c r="E8" s="312"/>
      <c r="F8" s="312"/>
      <c r="G8" s="264"/>
    </row>
    <row r="9" spans="1:7" ht="126" customHeight="1" x14ac:dyDescent="0.25">
      <c r="A9" s="297">
        <v>1</v>
      </c>
      <c r="B9" s="308">
        <v>44562</v>
      </c>
      <c r="C9" s="290" t="s">
        <v>1059</v>
      </c>
      <c r="D9" s="294" t="s">
        <v>1473</v>
      </c>
      <c r="E9" s="288" t="s">
        <v>1507</v>
      </c>
      <c r="F9" s="288" t="s">
        <v>1508</v>
      </c>
      <c r="G9" s="288" t="s">
        <v>220</v>
      </c>
    </row>
    <row r="10" spans="1:7" ht="129" customHeight="1" x14ac:dyDescent="0.25">
      <c r="A10" s="297">
        <v>2</v>
      </c>
      <c r="B10" s="308">
        <v>44562</v>
      </c>
      <c r="C10" s="290" t="s">
        <v>225</v>
      </c>
      <c r="D10" s="309" t="s">
        <v>781</v>
      </c>
      <c r="E10" s="288" t="s">
        <v>21</v>
      </c>
      <c r="F10" s="288" t="s">
        <v>1516</v>
      </c>
      <c r="G10" s="288" t="s">
        <v>220</v>
      </c>
    </row>
    <row r="11" spans="1:7" ht="147" customHeight="1" x14ac:dyDescent="0.25">
      <c r="A11" s="297">
        <v>3</v>
      </c>
      <c r="B11" s="299">
        <v>44562</v>
      </c>
      <c r="C11" s="290" t="s">
        <v>730</v>
      </c>
      <c r="D11" s="288" t="s">
        <v>1463</v>
      </c>
      <c r="E11" s="300" t="s">
        <v>83</v>
      </c>
      <c r="F11" s="311" t="s">
        <v>1509</v>
      </c>
      <c r="G11" s="288" t="s">
        <v>1510</v>
      </c>
    </row>
    <row r="12" spans="1:7" ht="144" customHeight="1" x14ac:dyDescent="0.25">
      <c r="A12" s="297">
        <v>4</v>
      </c>
      <c r="B12" s="287">
        <v>44562</v>
      </c>
      <c r="C12" s="290" t="s">
        <v>225</v>
      </c>
      <c r="D12" s="288" t="s">
        <v>781</v>
      </c>
      <c r="E12" s="288" t="s">
        <v>149</v>
      </c>
      <c r="F12" s="311" t="s">
        <v>1517</v>
      </c>
      <c r="G12" s="288" t="s">
        <v>1511</v>
      </c>
    </row>
    <row r="13" spans="1:7" ht="184.5" customHeight="1" x14ac:dyDescent="0.25">
      <c r="A13" s="297">
        <v>5</v>
      </c>
      <c r="B13" s="287">
        <v>44562</v>
      </c>
      <c r="C13" s="290" t="s">
        <v>225</v>
      </c>
      <c r="D13" s="288" t="s">
        <v>781</v>
      </c>
      <c r="E13" s="288" t="s">
        <v>669</v>
      </c>
      <c r="F13" s="311" t="s">
        <v>1512</v>
      </c>
      <c r="G13" s="288" t="s">
        <v>1513</v>
      </c>
    </row>
    <row r="14" spans="1:7" ht="209.25" customHeight="1" x14ac:dyDescent="0.25">
      <c r="A14" s="297">
        <v>6</v>
      </c>
      <c r="B14" s="287">
        <v>44585</v>
      </c>
      <c r="C14" s="290" t="s">
        <v>736</v>
      </c>
      <c r="D14" s="288" t="s">
        <v>247</v>
      </c>
      <c r="E14" s="288" t="s">
        <v>21</v>
      </c>
      <c r="F14" s="311" t="s">
        <v>1514</v>
      </c>
      <c r="G14" s="288" t="s">
        <v>1515</v>
      </c>
    </row>
    <row r="15" spans="1:7" ht="14.25" customHeight="1" x14ac:dyDescent="0.25"/>
    <row r="16" spans="1:7" ht="24" customHeight="1" x14ac:dyDescent="0.25"/>
    <row r="17" spans="1:7" ht="33.75" customHeight="1" x14ac:dyDescent="0.25">
      <c r="A17" s="146"/>
      <c r="B17" s="146"/>
      <c r="C17" s="146"/>
      <c r="D17" s="146"/>
      <c r="E17" s="146"/>
      <c r="F17" s="146"/>
      <c r="G17" s="304"/>
    </row>
    <row r="18" spans="1:7" ht="18" customHeight="1" x14ac:dyDescent="0.25">
      <c r="A18" s="628" t="s">
        <v>1358</v>
      </c>
      <c r="B18" s="628"/>
      <c r="C18" s="628"/>
      <c r="D18" s="628"/>
      <c r="E18" s="628"/>
      <c r="F18" s="628"/>
      <c r="G18" s="628"/>
    </row>
    <row r="19" spans="1:7" ht="16.5" hidden="1" customHeight="1" x14ac:dyDescent="0.25">
      <c r="A19" s="627" t="s">
        <v>1333</v>
      </c>
      <c r="B19" s="627"/>
      <c r="C19" s="627"/>
      <c r="D19" s="627"/>
      <c r="E19" s="627"/>
      <c r="F19" s="627"/>
      <c r="G19" s="627"/>
    </row>
    <row r="20" spans="1:7" ht="14.25" customHeight="1" x14ac:dyDescent="0.25">
      <c r="A20" s="626" t="s">
        <v>1359</v>
      </c>
      <c r="B20" s="626"/>
      <c r="C20" s="626"/>
      <c r="D20" s="626"/>
      <c r="E20" s="626"/>
      <c r="F20" s="626"/>
      <c r="G20" s="305"/>
    </row>
    <row r="21" spans="1:7" ht="15" customHeight="1" x14ac:dyDescent="0.25">
      <c r="B21" s="281"/>
      <c r="C21" s="281"/>
      <c r="D21" s="281"/>
      <c r="E21" s="281"/>
      <c r="F21" s="281"/>
      <c r="G21" s="281"/>
    </row>
    <row r="22" spans="1:7" ht="15" customHeight="1" x14ac:dyDescent="0.25">
      <c r="A22" s="281"/>
      <c r="B22" s="281"/>
      <c r="C22" s="281"/>
      <c r="D22" s="281"/>
      <c r="E22" s="281"/>
      <c r="F22" s="281"/>
      <c r="G22" s="281"/>
    </row>
    <row r="23" spans="1:7" x14ac:dyDescent="0.25">
      <c r="A23" s="281"/>
      <c r="B23" s="281"/>
      <c r="C23" s="281"/>
      <c r="D23" s="281"/>
      <c r="E23" s="281"/>
      <c r="F23" s="281"/>
      <c r="G23" s="281"/>
    </row>
  </sheetData>
  <mergeCells count="6">
    <mergeCell ref="A20:F20"/>
    <mergeCell ref="A5:G5"/>
    <mergeCell ref="F6:G6"/>
    <mergeCell ref="A7:B7"/>
    <mergeCell ref="A18:G18"/>
    <mergeCell ref="A19:G19"/>
  </mergeCells>
  <pageMargins left="0.7" right="0.7" top="0.75" bottom="0.5600000000000000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5" t="s">
        <v>6</v>
      </c>
      <c r="B1" s="365"/>
      <c r="C1" s="365"/>
      <c r="D1" s="365"/>
      <c r="E1" s="365"/>
    </row>
    <row r="2" spans="1:5" ht="18.75" x14ac:dyDescent="0.3">
      <c r="A2" s="365" t="s">
        <v>7</v>
      </c>
      <c r="B2" s="365"/>
      <c r="C2" s="365"/>
      <c r="D2" s="365"/>
      <c r="E2" s="365"/>
    </row>
    <row r="4" spans="1:5" x14ac:dyDescent="0.25">
      <c r="A4" s="366" t="s">
        <v>8</v>
      </c>
      <c r="B4" s="366"/>
    </row>
    <row r="5" spans="1:5" x14ac:dyDescent="0.25">
      <c r="A5" s="1" t="s">
        <v>112</v>
      </c>
    </row>
    <row r="7" spans="1:5" x14ac:dyDescent="0.25">
      <c r="A7" s="33" t="s">
        <v>129</v>
      </c>
      <c r="C7" s="36">
        <v>6</v>
      </c>
    </row>
    <row r="8" spans="1:5" x14ac:dyDescent="0.25">
      <c r="A8" s="45" t="s">
        <v>130</v>
      </c>
    </row>
    <row r="9" spans="1:5" x14ac:dyDescent="0.25">
      <c r="A9" s="336" t="s">
        <v>10</v>
      </c>
      <c r="B9" s="338"/>
      <c r="C9" s="3">
        <v>2</v>
      </c>
    </row>
    <row r="10" spans="1:5" x14ac:dyDescent="0.25">
      <c r="A10" s="336" t="s">
        <v>11</v>
      </c>
      <c r="B10" s="338"/>
      <c r="C10" s="3">
        <v>0</v>
      </c>
    </row>
    <row r="11" spans="1:5" x14ac:dyDescent="0.25">
      <c r="A11" s="336" t="s">
        <v>12</v>
      </c>
      <c r="B11" s="338"/>
      <c r="C11" s="3">
        <v>2</v>
      </c>
    </row>
    <row r="12" spans="1:5" x14ac:dyDescent="0.25">
      <c r="A12" s="336" t="s">
        <v>124</v>
      </c>
      <c r="B12" s="338"/>
      <c r="C12" s="3">
        <v>4</v>
      </c>
    </row>
    <row r="13" spans="1:5" x14ac:dyDescent="0.25">
      <c r="A13" s="336" t="s">
        <v>125</v>
      </c>
      <c r="B13" s="338"/>
      <c r="C13" s="3">
        <v>3</v>
      </c>
    </row>
    <row r="14" spans="1:5" x14ac:dyDescent="0.25">
      <c r="A14" s="336" t="s">
        <v>126</v>
      </c>
      <c r="B14" s="338"/>
      <c r="C14" s="3">
        <v>0</v>
      </c>
    </row>
    <row r="15" spans="1:5" x14ac:dyDescent="0.25">
      <c r="A15" s="336" t="s">
        <v>127</v>
      </c>
      <c r="B15" s="338"/>
      <c r="C15" s="3">
        <v>1</v>
      </c>
    </row>
    <row r="16" spans="1:5" x14ac:dyDescent="0.25">
      <c r="A16" s="336" t="s">
        <v>128</v>
      </c>
      <c r="B16" s="338"/>
      <c r="C16" s="3">
        <v>1</v>
      </c>
    </row>
    <row r="33" spans="1:6" ht="15.75" thickBot="1" x14ac:dyDescent="0.3">
      <c r="A33" s="20" t="s">
        <v>35</v>
      </c>
      <c r="B33" s="21"/>
      <c r="C33" s="21"/>
    </row>
    <row r="34" spans="1:6" ht="25.5" customHeight="1" x14ac:dyDescent="0.25">
      <c r="A34" s="420" t="s">
        <v>136</v>
      </c>
      <c r="B34" s="421"/>
      <c r="C34" s="421"/>
      <c r="D34" s="421"/>
      <c r="E34" s="421"/>
      <c r="F34" s="422"/>
    </row>
    <row r="35" spans="1:6" ht="25.5" customHeight="1" x14ac:dyDescent="0.25">
      <c r="A35" s="414" t="s">
        <v>137</v>
      </c>
      <c r="B35" s="415"/>
      <c r="C35" s="415"/>
      <c r="D35" s="415"/>
      <c r="E35" s="415"/>
      <c r="F35" s="416"/>
    </row>
    <row r="36" spans="1:6" ht="25.5" customHeight="1" x14ac:dyDescent="0.25">
      <c r="A36" s="414" t="s">
        <v>138</v>
      </c>
      <c r="B36" s="415"/>
      <c r="C36" s="415"/>
      <c r="D36" s="415"/>
      <c r="E36" s="415"/>
      <c r="F36" s="416"/>
    </row>
    <row r="37" spans="1:6" ht="25.5" customHeight="1" x14ac:dyDescent="0.25">
      <c r="A37" s="414" t="s">
        <v>139</v>
      </c>
      <c r="B37" s="415"/>
      <c r="C37" s="415"/>
      <c r="D37" s="415"/>
      <c r="E37" s="415"/>
      <c r="F37" s="416"/>
    </row>
    <row r="38" spans="1:6" ht="25.5" customHeight="1" x14ac:dyDescent="0.25">
      <c r="A38" s="414" t="s">
        <v>140</v>
      </c>
      <c r="B38" s="415"/>
      <c r="C38" s="415"/>
      <c r="D38" s="415"/>
      <c r="E38" s="415"/>
      <c r="F38" s="416"/>
    </row>
    <row r="39" spans="1:6" ht="25.5" customHeight="1" x14ac:dyDescent="0.25">
      <c r="A39" s="414" t="s">
        <v>141</v>
      </c>
      <c r="B39" s="415"/>
      <c r="C39" s="415"/>
      <c r="D39" s="415"/>
      <c r="E39" s="415"/>
      <c r="F39" s="416"/>
    </row>
    <row r="40" spans="1:6" ht="25.5" customHeight="1" x14ac:dyDescent="0.25">
      <c r="A40" s="414" t="s">
        <v>143</v>
      </c>
      <c r="B40" s="415"/>
      <c r="C40" s="415"/>
      <c r="D40" s="415"/>
      <c r="E40" s="415"/>
      <c r="F40" s="416"/>
    </row>
    <row r="41" spans="1:6" ht="25.5" customHeight="1" thickBot="1" x14ac:dyDescent="0.3">
      <c r="A41" s="417" t="s">
        <v>142</v>
      </c>
      <c r="B41" s="418"/>
      <c r="C41" s="418"/>
      <c r="D41" s="418"/>
      <c r="E41" s="418"/>
      <c r="F41" s="419"/>
    </row>
  </sheetData>
  <mergeCells count="19">
    <mergeCell ref="A39:F39"/>
    <mergeCell ref="A40:F40"/>
    <mergeCell ref="A41:F41"/>
    <mergeCell ref="A34:F34"/>
    <mergeCell ref="A35:F35"/>
    <mergeCell ref="A36:F36"/>
    <mergeCell ref="A37:F37"/>
    <mergeCell ref="A38:F38"/>
    <mergeCell ref="A1:E1"/>
    <mergeCell ref="A2:E2"/>
    <mergeCell ref="A4:B4"/>
    <mergeCell ref="A9:B9"/>
    <mergeCell ref="A10:B10"/>
    <mergeCell ref="A16:B16"/>
    <mergeCell ref="A11:B11"/>
    <mergeCell ref="A12:B12"/>
    <mergeCell ref="A13:B13"/>
    <mergeCell ref="A14:B14"/>
    <mergeCell ref="A15:B15"/>
  </mergeCells>
  <pageMargins left="0.56999999999999995" right="0.25" top="0.75" bottom="0.46" header="0.3" footer="0.2"/>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1505</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4</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59"/>
      <c r="B5" s="359"/>
      <c r="C5" s="359"/>
      <c r="D5" s="359"/>
      <c r="E5" s="359"/>
    </row>
    <row r="6" spans="1:10" ht="63" customHeight="1" x14ac:dyDescent="0.25">
      <c r="A6" s="413" t="s">
        <v>115</v>
      </c>
      <c r="B6" s="413"/>
      <c r="C6" s="413"/>
      <c r="D6" s="413"/>
      <c r="E6" s="413"/>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7" t="s">
        <v>180</v>
      </c>
      <c r="B9" s="428" t="s">
        <v>92</v>
      </c>
      <c r="C9" s="429">
        <v>43196</v>
      </c>
      <c r="D9" s="427" t="s">
        <v>161</v>
      </c>
      <c r="E9" s="430" t="s">
        <v>162</v>
      </c>
      <c r="F9" s="423" t="s">
        <v>261</v>
      </c>
    </row>
    <row r="10" spans="1:10" thickBot="1" x14ac:dyDescent="0.3">
      <c r="A10" s="427"/>
      <c r="B10" s="428"/>
      <c r="C10" s="429"/>
      <c r="D10" s="427"/>
      <c r="E10" s="430"/>
      <c r="F10" s="424"/>
    </row>
    <row r="11" spans="1:10" ht="177" customHeight="1" thickBot="1" x14ac:dyDescent="0.3">
      <c r="A11" s="427"/>
      <c r="B11" s="428"/>
      <c r="C11" s="429"/>
      <c r="D11" s="427"/>
      <c r="E11" s="430"/>
      <c r="F11" s="425"/>
    </row>
    <row r="12" spans="1:10" thickBot="1" x14ac:dyDescent="0.3">
      <c r="A12" s="427" t="s">
        <v>190</v>
      </c>
      <c r="B12" s="428" t="s">
        <v>154</v>
      </c>
      <c r="C12" s="431">
        <v>43200</v>
      </c>
      <c r="D12" s="428" t="s">
        <v>21</v>
      </c>
      <c r="E12" s="432" t="s">
        <v>164</v>
      </c>
      <c r="F12" s="423" t="s">
        <v>262</v>
      </c>
    </row>
    <row r="13" spans="1:10" thickBot="1" x14ac:dyDescent="0.3">
      <c r="A13" s="427"/>
      <c r="B13" s="428"/>
      <c r="C13" s="431"/>
      <c r="D13" s="428"/>
      <c r="E13" s="432"/>
      <c r="F13" s="424"/>
    </row>
    <row r="14" spans="1:10" ht="119.25" customHeight="1" thickBot="1" x14ac:dyDescent="0.3">
      <c r="A14" s="427"/>
      <c r="B14" s="428"/>
      <c r="C14" s="431"/>
      <c r="D14" s="428"/>
      <c r="E14" s="432"/>
      <c r="F14" s="425"/>
      <c r="H14" t="s">
        <v>183</v>
      </c>
    </row>
    <row r="15" spans="1:10" ht="189" customHeight="1" thickBot="1" x14ac:dyDescent="0.3">
      <c r="A15" s="59" t="s">
        <v>184</v>
      </c>
      <c r="B15" s="60" t="s">
        <v>148</v>
      </c>
      <c r="C15" s="61">
        <v>43199</v>
      </c>
      <c r="D15" s="60" t="s">
        <v>149</v>
      </c>
      <c r="E15" s="75" t="s">
        <v>186</v>
      </c>
      <c r="F15" s="426"/>
      <c r="J15" t="s">
        <v>182</v>
      </c>
    </row>
    <row r="16" spans="1:10" s="58" customFormat="1" ht="152.25" customHeight="1" thickBot="1" x14ac:dyDescent="0.3">
      <c r="A16" s="59" t="s">
        <v>172</v>
      </c>
      <c r="B16" s="60" t="s">
        <v>150</v>
      </c>
      <c r="C16" s="61">
        <v>43201</v>
      </c>
      <c r="D16" s="60" t="s">
        <v>114</v>
      </c>
      <c r="E16" s="62" t="s">
        <v>169</v>
      </c>
      <c r="F16" s="426"/>
    </row>
    <row r="17" spans="1:6" s="58" customFormat="1" ht="162" customHeight="1" thickBot="1" x14ac:dyDescent="0.3">
      <c r="A17" s="59" t="s">
        <v>151</v>
      </c>
      <c r="B17" s="60" t="s">
        <v>122</v>
      </c>
      <c r="C17" s="61">
        <v>43205</v>
      </c>
      <c r="D17" s="60" t="s">
        <v>152</v>
      </c>
      <c r="E17" s="62" t="s">
        <v>188</v>
      </c>
      <c r="F17" s="426"/>
    </row>
    <row r="18" spans="1:6" s="58" customFormat="1" ht="144.75" customHeight="1" thickBot="1" x14ac:dyDescent="0.3">
      <c r="A18" s="59" t="s">
        <v>185</v>
      </c>
      <c r="B18" s="60" t="s">
        <v>153</v>
      </c>
      <c r="C18" s="61">
        <v>43205</v>
      </c>
      <c r="D18" s="60" t="s">
        <v>21</v>
      </c>
      <c r="E18" s="62" t="s">
        <v>181</v>
      </c>
      <c r="F18" s="426"/>
    </row>
    <row r="19" spans="1:6" s="58" customFormat="1" ht="150.75" customHeight="1" thickBot="1" x14ac:dyDescent="0.3">
      <c r="A19" s="59" t="s">
        <v>156</v>
      </c>
      <c r="B19" s="60" t="s">
        <v>155</v>
      </c>
      <c r="C19" s="61">
        <v>43210</v>
      </c>
      <c r="D19" s="60" t="s">
        <v>83</v>
      </c>
      <c r="E19" s="62" t="s">
        <v>170</v>
      </c>
      <c r="F19" s="426"/>
    </row>
    <row r="20" spans="1:6" s="58" customFormat="1" ht="126.75" customHeight="1" thickBot="1" x14ac:dyDescent="0.3">
      <c r="A20" s="59" t="s">
        <v>189</v>
      </c>
      <c r="B20" s="60" t="s">
        <v>175</v>
      </c>
      <c r="C20" s="61">
        <v>43213</v>
      </c>
      <c r="D20" s="60" t="s">
        <v>21</v>
      </c>
      <c r="E20" s="62" t="s">
        <v>187</v>
      </c>
      <c r="F20" s="426"/>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21</vt:i4>
      </vt:variant>
    </vt:vector>
  </HeadingPairs>
  <TitlesOfParts>
    <vt:vector size="101"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ESTADISTICAS TRIMESTRAL</vt:lpstr>
      <vt:lpstr>MAYO 2022  </vt:lpstr>
      <vt:lpstr>GRAFICO MAYO 2022 </vt:lpstr>
      <vt:lpstr>ENERO 2022</vt:lpstr>
      <vt:lpstr>GRAFICO ENERO 2022</vt:lpstr>
      <vt:lpstr>ABRIL!Print_Area</vt:lpstr>
      <vt:lpstr>AGOSTO!Print_Area</vt:lpstr>
      <vt:lpstr>'ENERO '!Print_Area</vt:lpstr>
      <vt:lpstr>'ESTADISTICAS TRIMESTRAL'!Print_Area</vt:lpstr>
      <vt:lpstr>'JULIO '!Print_Area</vt:lpstr>
      <vt:lpstr>JUNIO!Print_Area</vt:lpstr>
      <vt:lpstr>OCTUBRE!Print_Area</vt:lpstr>
      <vt:lpstr>'SEPTIEMBRE '!Print_Area</vt:lpstr>
      <vt:lpstr>'YTD COMPARATIVO MENSUAL'!Print_Area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2022-07-20T14:55:03Z</cp:lastPrinted>
  <dcterms:created xsi:type="dcterms:W3CDTF">2017-12-07T19:34:39Z</dcterms:created>
  <dcterms:modified xsi:type="dcterms:W3CDTF">2022-07-20T14:56:34Z</dcterms:modified>
</cp:coreProperties>
</file>