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jose\Desktop\TRANSPARENCIA 2022\MARZO 2022\"/>
    </mc:Choice>
  </mc:AlternateContent>
  <xr:revisionPtr revIDLastSave="0" documentId="13_ncr:1_{A5A0B429-27D0-4E2C-BF64-C5B796855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19" i="2"/>
  <c r="F13" i="2"/>
  <c r="E86" i="2"/>
  <c r="D86" i="2"/>
  <c r="P22" i="2"/>
  <c r="P20" i="2"/>
  <c r="P18" i="2"/>
  <c r="D29" i="2"/>
  <c r="D19" i="2"/>
  <c r="D13" i="2"/>
  <c r="C86" i="2"/>
  <c r="B13" i="2"/>
  <c r="B86" i="2"/>
  <c r="P40" i="2"/>
  <c r="P38" i="2"/>
  <c r="P36" i="2"/>
  <c r="P34" i="2"/>
  <c r="P32" i="2"/>
  <c r="P31" i="2"/>
  <c r="P30" i="2"/>
  <c r="P14" i="2"/>
  <c r="F86" i="2" l="1"/>
  <c r="P19" i="2"/>
  <c r="P13" i="2"/>
  <c r="N86" i="2"/>
  <c r="M86" i="2"/>
  <c r="L86" i="2"/>
  <c r="J86" i="2"/>
  <c r="G86" i="2"/>
  <c r="H86" i="2"/>
  <c r="K86" i="2"/>
  <c r="I86" i="2"/>
  <c r="P29" i="2"/>
  <c r="P86" i="2" l="1"/>
  <c r="P39" i="2"/>
</calcChain>
</file>

<file path=xl/sharedStrings.xml><?xml version="1.0" encoding="utf-8"?>
<sst xmlns="http://schemas.openxmlformats.org/spreadsheetml/2006/main" count="1130" uniqueCount="109">
  <si>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</si>
  <si>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</si>
  <si>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</si>
  <si>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</si>
  <si>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</si>
  <si>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</si>
  <si>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</si>
  <si>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</si>
  <si>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</si>
  <si>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</si>
  <si>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</si>
  <si>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</si>
  <si>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</si>
  <si>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</si>
  <si>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</si>
  <si>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</si>
  <si>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</si>
  <si>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</si>
  <si>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</si>
  <si>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</si>
  <si>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</si>
  <si>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</si>
  <si>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</si>
  <si>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</si>
  <si>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</si>
  <si>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</si>
  <si>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</si>
  <si>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</si>
  <si>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</si>
  <si>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</si>
  <si>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</si>
  <si>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</si>
  <si>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</si>
  <si>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</si>
  <si>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</si>
  <si>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</si>
  <si>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</si>
  <si>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</si>
  <si>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</si>
  <si>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</si>
  <si>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</si>
  <si>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</si>
  <si>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</si>
  <si>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</si>
  <si>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</si>
  <si>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</si>
  <si>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</si>
  <si>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</si>
  <si>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</si>
  <si>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</si>
  <si>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</si>
  <si>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</si>
  <si>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</si>
  <si>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</si>
  <si>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</si>
  <si>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</si>
  <si>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</si>
  <si>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</si>
  <si>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</si>
  <si>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</si>
  <si>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</si>
  <si>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</si>
  <si>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</si>
  <si>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</si>
  <si>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</si>
  <si>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</si>
  <si>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</si>
  <si>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</si>
  <si>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</si>
  <si>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</si>
  <si>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</si>
  <si>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</si>
  <si>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</si>
  <si>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</si>
  <si>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</si>
  <si>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</si>
  <si>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</si>
  <si>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</si>
  <si>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</si>
  <si>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</si>
  <si>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</si>
  <si>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</si>
  <si>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</si>
  <si>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</si>
  <si>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</si>
  <si>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</si>
  <si>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</si>
  <si>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</si>
  <si>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</si>
  <si>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</si>
  <si>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</si>
  <si>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</si>
  <si>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</si>
  <si>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</si>
  <si>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</si>
  <si>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</si>
  <si>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</si>
  <si>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</si>
  <si>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</si>
  <si>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</si>
  <si>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</si>
  <si>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</si>
  <si>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</si>
  <si>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</si>
  <si>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</si>
  <si>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</si>
  <si>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</si>
  <si>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 marzo del 2022</t>
  </si>
  <si>
    <t>Fecha de imputacion: Hasta el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</si>
</sst>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806824</xdr:colOff>
      <xdr:row>102</xdr:row>
      <xdr:rowOff>67235</xdr:rowOff>
    </xdr:from>
    <xdr:to>
      <xdr:col>0</xdr:col>
      <xdr:colOff>4024157</xdr:colOff>
      <xdr:row>109</xdr:row>
      <xdr:rowOff>120151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4" y="20775706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102</xdr:row>
      <xdr:rowOff>31749</xdr:rowOff>
    </xdr:from>
    <xdr:to>
      <xdr:col>7</xdr:col>
      <xdr:colOff>432011</xdr:colOff>
      <xdr:row>110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732749"/>
          <a:ext cx="3490595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topLeftCell="A97" zoomScale="90" zoomScaleNormal="90" workbookViewId="0">
      <selection activeCell="A91" sqref="A91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3.85546875" customWidth="1"/>
    <col min="6" max="6" width="14.7109375" customWidth="1"/>
    <col min="7" max="7" width="11.85546875" customWidth="1"/>
    <col min="8" max="8" width="12.7109375" customWidth="1"/>
    <col min="9" max="9" width="12.2851562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2">
        <v>2022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22" t="s">
        <v>66</v>
      </c>
      <c r="B10" s="23" t="s">
        <v>92</v>
      </c>
      <c r="C10" s="2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22"/>
      <c r="B11" s="24"/>
      <c r="C11" s="24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D14+D18</f>
        <v>529506.13</v>
      </c>
      <c r="E13" s="14">
        <v>3057567.99</v>
      </c>
      <c r="F13" s="14">
        <f>+F14+F18</f>
        <v>3057567.99</v>
      </c>
      <c r="G13" s="15" t="s">
        <v>96</v>
      </c>
      <c r="H13" s="15" t="s">
        <v>96</v>
      </c>
      <c r="I13" s="15" t="s">
        <v>96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6644642.1100000003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523487.5</v>
      </c>
      <c r="E14" s="16">
        <v>3021037.5</v>
      </c>
      <c r="F14" s="16">
        <v>3021037.5</v>
      </c>
      <c r="G14" s="15" t="s">
        <v>96</v>
      </c>
      <c r="H14" s="15" t="s">
        <v>96</v>
      </c>
      <c r="I14" s="15" t="s">
        <v>96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6565562.5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15" t="s">
        <v>96</v>
      </c>
      <c r="I15" s="15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15" t="s">
        <v>96</v>
      </c>
      <c r="I16" s="15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15" t="s">
        <v>96</v>
      </c>
      <c r="I17" s="15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6018.63</v>
      </c>
      <c r="E18" s="16">
        <v>36530.49</v>
      </c>
      <c r="F18" s="16">
        <v>36530.49</v>
      </c>
      <c r="G18" s="15" t="s">
        <v>96</v>
      </c>
      <c r="H18" s="15" t="s">
        <v>96</v>
      </c>
      <c r="I18" s="15" t="s">
        <v>96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79079.609999999986</v>
      </c>
    </row>
    <row r="19" spans="1:16" x14ac:dyDescent="0.25">
      <c r="A19" s="11" t="s">
        <v>7</v>
      </c>
      <c r="B19" s="14">
        <v>13254730</v>
      </c>
      <c r="C19" s="15" t="s">
        <v>96</v>
      </c>
      <c r="D19" s="14">
        <f>D20+D22</f>
        <v>657162.6</v>
      </c>
      <c r="E19" s="14">
        <v>1291002.23</v>
      </c>
      <c r="F19" s="14">
        <f>+F20+F22+F24+F25+F27</f>
        <v>1423941.87</v>
      </c>
      <c r="G19" s="15" t="s">
        <v>96</v>
      </c>
      <c r="H19" s="15" t="s">
        <v>96</v>
      </c>
      <c r="I19" s="15" t="s">
        <v>96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3372106.7</v>
      </c>
    </row>
    <row r="20" spans="1:16" x14ac:dyDescent="0.25">
      <c r="A20" s="12" t="s">
        <v>8</v>
      </c>
      <c r="B20" s="16">
        <v>2890000</v>
      </c>
      <c r="C20" s="15" t="s">
        <v>96</v>
      </c>
      <c r="D20" s="16">
        <v>312562.59999999998</v>
      </c>
      <c r="E20" s="16">
        <v>88299.73</v>
      </c>
      <c r="F20" s="16">
        <v>376971.54</v>
      </c>
      <c r="G20" s="15" t="s">
        <v>96</v>
      </c>
      <c r="H20" s="15" t="s">
        <v>96</v>
      </c>
      <c r="I20" s="15" t="s">
        <v>96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777833.86999999988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15" t="s">
        <v>96</v>
      </c>
      <c r="I21" s="15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5" t="s">
        <v>96</v>
      </c>
      <c r="H22" s="15" t="s">
        <v>96</v>
      </c>
      <c r="I22" s="15" t="s">
        <v>96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1033800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15" t="s">
        <v>96</v>
      </c>
      <c r="I23" s="15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4303500</v>
      </c>
      <c r="C24" s="15" t="s">
        <v>96</v>
      </c>
      <c r="D24" s="15" t="s">
        <v>96</v>
      </c>
      <c r="E24" s="16">
        <v>624000</v>
      </c>
      <c r="F24" s="16">
        <v>312000</v>
      </c>
      <c r="G24" s="15" t="s">
        <v>96</v>
      </c>
      <c r="H24" s="15" t="s">
        <v>96</v>
      </c>
      <c r="I24" s="15" t="s">
        <v>96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300000</v>
      </c>
      <c r="C25" s="15" t="s">
        <v>96</v>
      </c>
      <c r="D25" s="15" t="s">
        <v>96</v>
      </c>
      <c r="E25" s="15" t="s">
        <v>96</v>
      </c>
      <c r="F25" s="16">
        <v>346267.83</v>
      </c>
      <c r="G25" s="15" t="s">
        <v>96</v>
      </c>
      <c r="H25" s="15" t="s">
        <v>96</v>
      </c>
      <c r="I25" s="15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6">
        <v>450000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15" t="s">
        <v>96</v>
      </c>
      <c r="I26" s="15" t="s">
        <v>96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1159230</v>
      </c>
      <c r="C27" s="15" t="s">
        <v>96</v>
      </c>
      <c r="D27" s="15" t="s">
        <v>96</v>
      </c>
      <c r="E27" s="16">
        <v>224102.5</v>
      </c>
      <c r="F27" s="16">
        <v>44102.5</v>
      </c>
      <c r="G27" s="15" t="s">
        <v>96</v>
      </c>
      <c r="H27" s="15" t="s">
        <v>96</v>
      </c>
      <c r="I27" s="15" t="s">
        <v>96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15" t="s">
        <v>96</v>
      </c>
      <c r="I28" s="15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v>14034000</v>
      </c>
      <c r="C29" s="15" t="s">
        <v>96</v>
      </c>
      <c r="D29" s="14">
        <f>D30</f>
        <v>325825.5</v>
      </c>
      <c r="E29" s="14">
        <v>994925.82</v>
      </c>
      <c r="F29" s="14">
        <f>+F30+F31+F32+F34+F36+F38</f>
        <v>2329591.21</v>
      </c>
      <c r="G29" s="15" t="s">
        <v>96</v>
      </c>
      <c r="H29" s="15" t="s">
        <v>96</v>
      </c>
      <c r="I29" s="15" t="s">
        <v>96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3650342.53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325825.5</v>
      </c>
      <c r="E30" s="16">
        <v>325869.59999999998</v>
      </c>
      <c r="F30" s="16">
        <v>324900.15000000002</v>
      </c>
      <c r="G30" s="15" t="s">
        <v>96</v>
      </c>
      <c r="H30" s="15" t="s">
        <v>96</v>
      </c>
      <c r="I30" s="15" t="s">
        <v>96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976595.25</v>
      </c>
    </row>
    <row r="31" spans="1:16" x14ac:dyDescent="0.25">
      <c r="A31" s="12" t="s">
        <v>19</v>
      </c>
      <c r="B31" s="16">
        <v>200000</v>
      </c>
      <c r="C31" s="15" t="s">
        <v>96</v>
      </c>
      <c r="D31" s="15" t="s">
        <v>96</v>
      </c>
      <c r="E31" s="15" t="s">
        <v>96</v>
      </c>
      <c r="F31" s="16">
        <v>171100</v>
      </c>
      <c r="G31" s="15" t="s">
        <v>96</v>
      </c>
      <c r="H31" s="15" t="s">
        <v>96</v>
      </c>
      <c r="I31" s="15" t="s">
        <v>96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0</v>
      </c>
    </row>
    <row r="32" spans="1:16" x14ac:dyDescent="0.25">
      <c r="A32" s="12" t="s">
        <v>20</v>
      </c>
      <c r="B32" s="16">
        <v>950000</v>
      </c>
      <c r="C32" s="15" t="s">
        <v>96</v>
      </c>
      <c r="D32" s="15" t="s">
        <v>96</v>
      </c>
      <c r="E32" s="16">
        <v>155220.57</v>
      </c>
      <c r="F32" s="16">
        <v>195677.04</v>
      </c>
      <c r="G32" s="15" t="s">
        <v>96</v>
      </c>
      <c r="H32" s="15" t="s">
        <v>96</v>
      </c>
      <c r="I32" s="15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15" t="s">
        <v>96</v>
      </c>
      <c r="I33" s="15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550000</v>
      </c>
      <c r="C34" s="15" t="s">
        <v>96</v>
      </c>
      <c r="D34" s="15" t="s">
        <v>96</v>
      </c>
      <c r="E34" s="16">
        <v>4130</v>
      </c>
      <c r="F34" s="16">
        <v>239776.02</v>
      </c>
      <c r="G34" s="15" t="s">
        <v>96</v>
      </c>
      <c r="H34" s="15" t="s">
        <v>96</v>
      </c>
      <c r="I34" s="15" t="s">
        <v>96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0</v>
      </c>
    </row>
    <row r="35" spans="1:16" x14ac:dyDescent="0.25">
      <c r="A35" s="12" t="s">
        <v>23</v>
      </c>
      <c r="B35" s="16">
        <v>400000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15" t="s">
        <v>96</v>
      </c>
      <c r="I35" s="15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5672000</v>
      </c>
      <c r="C36" s="15" t="s">
        <v>96</v>
      </c>
      <c r="D36" s="15" t="s">
        <v>96</v>
      </c>
      <c r="E36" s="16">
        <v>280958</v>
      </c>
      <c r="F36" s="16">
        <v>1218000</v>
      </c>
      <c r="G36" s="15" t="s">
        <v>96</v>
      </c>
      <c r="H36" s="15" t="s">
        <v>96</v>
      </c>
      <c r="I36" s="15" t="s">
        <v>96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1498958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15" t="s">
        <v>96</v>
      </c>
      <c r="I37" s="15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2350000</v>
      </c>
      <c r="C38" s="15" t="s">
        <v>96</v>
      </c>
      <c r="D38" s="15" t="s">
        <v>96</v>
      </c>
      <c r="E38" s="16">
        <v>226747.65</v>
      </c>
      <c r="F38" s="16">
        <v>180138</v>
      </c>
      <c r="G38" s="15" t="s">
        <v>96</v>
      </c>
      <c r="H38" s="15" t="s">
        <v>96</v>
      </c>
      <c r="I38" s="15" t="s">
        <v>96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0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15" t="s">
        <v>96</v>
      </c>
      <c r="I39" s="15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15" t="s">
        <v>96</v>
      </c>
      <c r="I40" s="15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15" t="s">
        <v>96</v>
      </c>
      <c r="I41" s="15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15" t="s">
        <v>96</v>
      </c>
      <c r="I42" s="15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15" t="s">
        <v>96</v>
      </c>
      <c r="I43" s="15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15" t="s">
        <v>96</v>
      </c>
      <c r="I44" s="15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15" t="s">
        <v>96</v>
      </c>
      <c r="I45" s="15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15" t="s">
        <v>96</v>
      </c>
      <c r="I46" s="15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15" t="s">
        <v>96</v>
      </c>
      <c r="I47" s="15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15" t="s">
        <v>96</v>
      </c>
      <c r="I48" s="15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15" t="s">
        <v>96</v>
      </c>
      <c r="I49" s="15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15" t="s">
        <v>96</v>
      </c>
      <c r="I50" s="15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15" t="s">
        <v>96</v>
      </c>
      <c r="I51" s="15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15" t="s">
        <v>96</v>
      </c>
      <c r="I52" s="15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15" t="s">
        <v>96</v>
      </c>
      <c r="I53" s="15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15" t="s">
        <v>96</v>
      </c>
      <c r="I54" s="15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>
        <v>560211</v>
      </c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15" t="s">
        <v>96</v>
      </c>
      <c r="I55" s="15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>
        <v>560211</v>
      </c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15" t="s">
        <v>96</v>
      </c>
      <c r="I56" s="15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15" t="s">
        <v>96</v>
      </c>
      <c r="I57" s="15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15" t="s">
        <v>96</v>
      </c>
      <c r="I58" s="15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15" t="s">
        <v>96</v>
      </c>
      <c r="I59" s="15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15" t="s">
        <v>96</v>
      </c>
      <c r="I60" s="15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15" t="s">
        <v>96</v>
      </c>
      <c r="I61" s="15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15" t="s">
        <v>96</v>
      </c>
      <c r="I62" s="15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15" t="s">
        <v>96</v>
      </c>
      <c r="I63" s="15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15" t="s">
        <v>96</v>
      </c>
      <c r="I64" s="15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15" t="s">
        <v>96</v>
      </c>
      <c r="I65" s="15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15" t="s">
        <v>96</v>
      </c>
      <c r="I66" s="15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15" t="s">
        <v>96</v>
      </c>
      <c r="I67" s="15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15" t="s">
        <v>96</v>
      </c>
      <c r="I68" s="15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15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15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15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 t="e">
        <f>+C39+C29+C19+C13</f>
        <v>#VALUE!</v>
      </c>
      <c r="D86" s="10">
        <f>D13+D19+D29</f>
        <v>1512494.23</v>
      </c>
      <c r="E86" s="10">
        <f>E29+E19+E13</f>
        <v>5343496.04</v>
      </c>
      <c r="F86" s="10">
        <f>F29+F19+F13</f>
        <v>6811101.0700000003</v>
      </c>
      <c r="G86" s="10" t="e">
        <f t="shared" ref="G86:M86" si="0">+G39+G29+G19+G13</f>
        <v>#VALUE!</v>
      </c>
      <c r="H86" s="10" t="e">
        <f t="shared" si="0"/>
        <v>#VALUE!</v>
      </c>
      <c r="I86" s="10" t="e">
        <f t="shared" si="0"/>
        <v>#VALUE!</v>
      </c>
      <c r="J86" s="10" t="e">
        <f t="shared" si="0"/>
        <v>#VALUE!</v>
      </c>
      <c r="K86" s="10" t="e">
        <f t="shared" si="0"/>
        <v>#VALUE!</v>
      </c>
      <c r="L86" s="10" t="e">
        <f t="shared" si="0"/>
        <v>#VALUE!</v>
      </c>
      <c r="M86" s="10" t="e">
        <f t="shared" si="0"/>
        <v>#VALUE!</v>
      </c>
      <c r="N86" s="10" t="e">
        <f>+N39+N29+N13</f>
        <v>#VALUE!</v>
      </c>
      <c r="O86" s="10"/>
      <c r="P86" s="10">
        <f>+P39+P29+P19+P13</f>
        <v>13667091.34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1" t="s">
        <v>93</v>
      </c>
      <c r="B90" s="21"/>
      <c r="C90" s="21"/>
    </row>
    <row r="91" spans="1:16" ht="30" x14ac:dyDescent="0.25">
      <c r="A91" s="19" t="s">
        <v>94</v>
      </c>
      <c r="B91" s="18"/>
      <c r="C91" s="18"/>
    </row>
    <row r="92" spans="1:16" ht="60" x14ac:dyDescent="0.25">
      <c r="A92" s="20" t="s">
        <v>95</v>
      </c>
      <c r="B92" s="18"/>
      <c r="C92" s="18"/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Pamela Jose Perez</cp:lastModifiedBy>
  <cp:lastPrinted>2022-02-04T17:16:18Z</cp:lastPrinted>
  <dcterms:created xsi:type="dcterms:W3CDTF">2021-07-29T18:58:50Z</dcterms:created>
  <dcterms:modified xsi:type="dcterms:W3CDTF">2022-04-04T18:51:27Z</dcterms:modified>
</cp:coreProperties>
</file>