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b\OneDrive\Documents\SVSP\RAI\TRANSPARENCIA AGOSTO\"/>
    </mc:Choice>
  </mc:AlternateContent>
  <bookViews>
    <workbookView xWindow="0" yWindow="0" windowWidth="20490" windowHeight="823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17" i="2"/>
  <c r="K27" i="2"/>
  <c r="K60" i="2" s="1"/>
  <c r="J17" i="2"/>
  <c r="J27" i="2"/>
  <c r="J11" i="2"/>
  <c r="I11" i="2"/>
  <c r="I27" i="2"/>
  <c r="I60" i="2" s="1"/>
  <c r="I17" i="2"/>
  <c r="H11" i="2"/>
  <c r="H17" i="2"/>
  <c r="H27" i="2"/>
  <c r="H60" i="2" s="1"/>
  <c r="G27" i="2"/>
  <c r="G17" i="2"/>
  <c r="G11" i="2"/>
  <c r="F27" i="2"/>
  <c r="F17" i="2"/>
  <c r="F11" i="2"/>
  <c r="E60" i="2"/>
  <c r="P20" i="2"/>
  <c r="P18" i="2"/>
  <c r="P16" i="2"/>
  <c r="D27" i="2"/>
  <c r="D17" i="2"/>
  <c r="D11" i="2"/>
  <c r="C60" i="2"/>
  <c r="B11" i="2"/>
  <c r="B60" i="2"/>
  <c r="P38" i="2"/>
  <c r="P36" i="2"/>
  <c r="P34" i="2"/>
  <c r="P32" i="2"/>
  <c r="P30" i="2"/>
  <c r="P29" i="2"/>
  <c r="P28" i="2"/>
  <c r="P12" i="2"/>
  <c r="J60" i="2" l="1"/>
  <c r="D60" i="2"/>
  <c r="G60" i="2"/>
  <c r="F60" i="2"/>
  <c r="P17" i="2"/>
  <c r="P11" i="2"/>
  <c r="N60" i="2"/>
  <c r="M60" i="2"/>
  <c r="L60" i="2"/>
  <c r="P27" i="2"/>
  <c r="P37" i="2" l="1"/>
  <c r="P60" i="2" s="1"/>
</calcChain>
</file>

<file path=xl/sharedStrings.xml><?xml version="1.0" encoding="utf-8"?>
<sst xmlns="http://schemas.openxmlformats.org/spreadsheetml/2006/main" count="683" uniqueCount="85">
  <si>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</si>
  <si>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</si>
  <si>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</si>
  <si>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</si>
  <si>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</si>
  <si>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</si>
  <si>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</si>
  <si>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</si>
  <si>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</si>
  <si>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</si>
  <si>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</si>
  <si>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</si>
  <si>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</si>
  <si>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</si>
  <si>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</si>
  <si>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</si>
  <si>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</si>
  <si>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</si>
  <si>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</si>
  <si>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</si>
  <si>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</si>
  <si>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</si>
  <si>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</si>
  <si>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</si>
  <si>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</si>
  <si>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</si>
  <si>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</si>
  <si>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</si>
  <si>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</si>
  <si>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</si>
  <si>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</si>
  <si>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</si>
  <si>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</si>
  <si>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</si>
  <si>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</si>
  <si>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</si>
  <si>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</si>
  <si>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</si>
  <si>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</si>
  <si>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</si>
  <si>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</si>
  <si>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</si>
  <si>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</si>
  <si>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</si>
  <si>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</si>
  <si>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</si>
  <si>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</si>
  <si>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</si>
  <si>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Total general</t>
  </si>
  <si>
    <t>DETALLE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</si>
  <si>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</si>
  <si>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</si>
  <si>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</si>
  <si>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</si>
  <si>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</si>
  <si>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</si>
  <si>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</si>
  <si>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</si>
  <si>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</si>
  <si>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</si>
  <si>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</si>
  <si>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</si>
  <si>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</si>
  <si>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</si>
  <si>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</si>
  <si>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</si>
  <si>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</si>
  <si>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</si>
  <si>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</si>
  <si>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</si>
  <si>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</si>
  <si>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</si>
  <si>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</si>
  <si>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</si>
  <si>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</si>
  <si>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</si>
  <si>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</si>
  <si>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</si>
  <si>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</si>
  <si>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</si>
  <si>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</si>
  <si>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</si>
  <si>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</si>
  <si>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Juilio del 2022</t>
  </si>
  <si>
    <t>Fecha de imputacion: Hasta el 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</si>
</sst>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1</xdr:row>
      <xdr:rowOff>89648</xdr:rowOff>
    </xdr:from>
    <xdr:to>
      <xdr:col>0</xdr:col>
      <xdr:colOff>1823870</xdr:colOff>
      <xdr:row>4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672354</xdr:colOff>
      <xdr:row>0</xdr:row>
      <xdr:rowOff>89647</xdr:rowOff>
    </xdr:from>
    <xdr:to>
      <xdr:col>14</xdr:col>
      <xdr:colOff>616323</xdr:colOff>
      <xdr:row>5</xdr:row>
      <xdr:rowOff>44824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2795" y="89647"/>
          <a:ext cx="862852" cy="11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76</xdr:row>
      <xdr:rowOff>67235</xdr:rowOff>
    </xdr:from>
    <xdr:to>
      <xdr:col>0</xdr:col>
      <xdr:colOff>4024157</xdr:colOff>
      <xdr:row>83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76</xdr:row>
      <xdr:rowOff>31749</xdr:rowOff>
    </xdr:from>
    <xdr:to>
      <xdr:col>7</xdr:col>
      <xdr:colOff>315594</xdr:colOff>
      <xdr:row>84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44824</xdr:colOff>
      <xdr:row>39</xdr:row>
      <xdr:rowOff>100853</xdr:rowOff>
    </xdr:from>
    <xdr:to>
      <xdr:col>7</xdr:col>
      <xdr:colOff>100398</xdr:colOff>
      <xdr:row>47</xdr:row>
      <xdr:rowOff>15634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942016-1A59-A9DB-7F42-218E2A75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0082138">
          <a:off x="10006853" y="8325971"/>
          <a:ext cx="963251" cy="143878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63</xdr:row>
      <xdr:rowOff>156881</xdr:rowOff>
    </xdr:from>
    <xdr:to>
      <xdr:col>10</xdr:col>
      <xdr:colOff>436574</xdr:colOff>
      <xdr:row>66</xdr:row>
      <xdr:rowOff>161309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1DBBD7-573F-AD99-2049-EF979CE3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789670">
          <a:off x="13021235" y="17525999"/>
          <a:ext cx="963251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showGridLines="0" tabSelected="1" topLeftCell="B1" zoomScale="85" zoomScaleNormal="85" workbookViewId="0">
      <selection activeCell="B58" sqref="A58:XFD80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3.28515625" customWidth="1"/>
    <col min="11" max="11" width="14.8554687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2" spans="1:17" ht="28.5" customHeight="1" x14ac:dyDescent="0.25">
      <c r="A2" s="24" t="s">
        <v>73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7" ht="21" customHeight="1" x14ac:dyDescent="0.25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15.75" x14ac:dyDescent="0.25">
      <c r="A4" s="31">
        <v>2022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customHeight="1" x14ac:dyDescent="0.25">
      <c r="A5" s="33" t="s">
        <v>66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7" ht="15.75" customHeight="1" x14ac:dyDescent="0.25">
      <c r="A6" s="21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8" spans="1:17" ht="25.5" customHeight="1" x14ac:dyDescent="0.25">
      <c r="A8" s="28" t="s">
        <v>49</v>
      </c>
      <c r="B8" s="29" t="s">
        <v>68</v>
      </c>
      <c r="C8" s="29" t="s">
        <v>67</v>
      </c>
      <c r="D8" s="22" t="s">
        <v>65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7" x14ac:dyDescent="0.25">
      <c r="A9" s="28"/>
      <c r="B9" s="30"/>
      <c r="C9" s="30"/>
      <c r="D9" s="4" t="s">
        <v>53</v>
      </c>
      <c r="E9" s="4" t="s">
        <v>54</v>
      </c>
      <c r="F9" s="4" t="s">
        <v>55</v>
      </c>
      <c r="G9" s="4" t="s">
        <v>56</v>
      </c>
      <c r="H9" s="5" t="s">
        <v>57</v>
      </c>
      <c r="I9" s="4" t="s">
        <v>58</v>
      </c>
      <c r="J9" s="5" t="s">
        <v>59</v>
      </c>
      <c r="K9" s="4" t="s">
        <v>60</v>
      </c>
      <c r="L9" s="4" t="s">
        <v>61</v>
      </c>
      <c r="M9" s="4" t="s">
        <v>62</v>
      </c>
      <c r="N9" s="4" t="s">
        <v>63</v>
      </c>
      <c r="O9" s="5" t="s">
        <v>64</v>
      </c>
      <c r="P9" s="5" t="s">
        <v>74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11" t="s">
        <v>1</v>
      </c>
      <c r="B11" s="13">
        <f>B12+B16</f>
        <v>39265450</v>
      </c>
      <c r="C11" s="14" t="s">
        <v>72</v>
      </c>
      <c r="D11" s="13">
        <f>D12+D16</f>
        <v>529506.13</v>
      </c>
      <c r="E11" s="13">
        <v>3057567.99</v>
      </c>
      <c r="F11" s="13">
        <f t="shared" ref="F11:K11" si="0">+F12+F16</f>
        <v>3057567.99</v>
      </c>
      <c r="G11" s="13">
        <f t="shared" si="0"/>
        <v>3057567.99</v>
      </c>
      <c r="H11" s="13">
        <f t="shared" si="0"/>
        <v>3057567.99</v>
      </c>
      <c r="I11" s="13">
        <f t="shared" si="0"/>
        <v>3057567.99</v>
      </c>
      <c r="J11" s="13">
        <f t="shared" si="0"/>
        <v>3057567.99</v>
      </c>
      <c r="K11" s="13">
        <f t="shared" si="0"/>
        <v>3057567.99</v>
      </c>
      <c r="L11" s="14" t="s">
        <v>72</v>
      </c>
      <c r="M11" s="14" t="s">
        <v>72</v>
      </c>
      <c r="N11" s="14" t="s">
        <v>72</v>
      </c>
      <c r="O11" s="14" t="s">
        <v>72</v>
      </c>
      <c r="P11" s="13">
        <f>SUM(D11:O11)</f>
        <v>21932482.060000002</v>
      </c>
    </row>
    <row r="12" spans="1:17" x14ac:dyDescent="0.25">
      <c r="A12" s="12" t="s">
        <v>2</v>
      </c>
      <c r="B12" s="15">
        <v>38824450</v>
      </c>
      <c r="C12" s="14" t="s">
        <v>72</v>
      </c>
      <c r="D12" s="15">
        <v>523487.5</v>
      </c>
      <c r="E12" s="15">
        <v>3021037.5</v>
      </c>
      <c r="F12" s="15">
        <v>3021037.5</v>
      </c>
      <c r="G12" s="15">
        <v>3021037.5</v>
      </c>
      <c r="H12" s="15">
        <v>3021037.5</v>
      </c>
      <c r="I12" s="15">
        <v>3021037.5</v>
      </c>
      <c r="J12" s="15">
        <v>3021037.5</v>
      </c>
      <c r="K12" s="15">
        <v>3021037.5</v>
      </c>
      <c r="L12" s="14" t="s">
        <v>72</v>
      </c>
      <c r="M12" s="14" t="s">
        <v>72</v>
      </c>
      <c r="N12" s="14" t="s">
        <v>72</v>
      </c>
      <c r="O12" s="14" t="s">
        <v>72</v>
      </c>
      <c r="P12" s="15">
        <f>SUM(D12:O12)</f>
        <v>21670750</v>
      </c>
    </row>
    <row r="13" spans="1:17" x14ac:dyDescent="0.25">
      <c r="A13" s="12" t="s">
        <v>3</v>
      </c>
      <c r="B13" s="14" t="s">
        <v>72</v>
      </c>
      <c r="C13" s="14" t="s">
        <v>72</v>
      </c>
      <c r="D13" s="14" t="s">
        <v>72</v>
      </c>
      <c r="E13" s="14" t="s">
        <v>72</v>
      </c>
      <c r="F13" s="14" t="s">
        <v>72</v>
      </c>
      <c r="G13" s="14" t="s">
        <v>72</v>
      </c>
      <c r="H13" s="14" t="s">
        <v>72</v>
      </c>
      <c r="I13" s="14" t="s">
        <v>72</v>
      </c>
      <c r="J13" s="14" t="s">
        <v>72</v>
      </c>
      <c r="K13" s="14" t="s">
        <v>72</v>
      </c>
      <c r="L13" s="14" t="s">
        <v>72</v>
      </c>
      <c r="M13" s="14" t="s">
        <v>72</v>
      </c>
      <c r="N13" s="14" t="s">
        <v>72</v>
      </c>
      <c r="O13" s="14" t="s">
        <v>72</v>
      </c>
      <c r="P13" s="14" t="s">
        <v>72</v>
      </c>
    </row>
    <row r="14" spans="1:17" x14ac:dyDescent="0.25">
      <c r="A14" s="12" t="s">
        <v>4</v>
      </c>
      <c r="B14" s="14" t="s">
        <v>72</v>
      </c>
      <c r="C14" s="14" t="s">
        <v>72</v>
      </c>
      <c r="D14" s="14" t="s">
        <v>72</v>
      </c>
      <c r="E14" s="14" t="s">
        <v>72</v>
      </c>
      <c r="F14" s="14" t="s">
        <v>72</v>
      </c>
      <c r="G14" s="14" t="s">
        <v>72</v>
      </c>
      <c r="H14" s="14" t="s">
        <v>72</v>
      </c>
      <c r="I14" s="14" t="s">
        <v>72</v>
      </c>
      <c r="J14" s="14" t="s">
        <v>72</v>
      </c>
      <c r="K14" s="14" t="s">
        <v>72</v>
      </c>
      <c r="L14" s="14" t="s">
        <v>72</v>
      </c>
      <c r="M14" s="14" t="s">
        <v>72</v>
      </c>
      <c r="N14" s="14" t="s">
        <v>72</v>
      </c>
      <c r="O14" s="14" t="s">
        <v>72</v>
      </c>
      <c r="P14" s="14" t="s">
        <v>72</v>
      </c>
      <c r="Q14" s="6"/>
    </row>
    <row r="15" spans="1:17" x14ac:dyDescent="0.25">
      <c r="A15" s="12" t="s">
        <v>5</v>
      </c>
      <c r="B15" s="14" t="s">
        <v>72</v>
      </c>
      <c r="C15" s="14" t="s">
        <v>72</v>
      </c>
      <c r="D15" s="14" t="s">
        <v>72</v>
      </c>
      <c r="E15" s="14" t="s">
        <v>72</v>
      </c>
      <c r="F15" s="14" t="s">
        <v>72</v>
      </c>
      <c r="G15" s="14" t="s">
        <v>72</v>
      </c>
      <c r="H15" s="14" t="s">
        <v>72</v>
      </c>
      <c r="I15" s="14" t="s">
        <v>72</v>
      </c>
      <c r="J15" s="14" t="s">
        <v>72</v>
      </c>
      <c r="K15" s="14" t="s">
        <v>72</v>
      </c>
      <c r="L15" s="14" t="s">
        <v>72</v>
      </c>
      <c r="M15" s="14" t="s">
        <v>72</v>
      </c>
      <c r="N15" s="14" t="s">
        <v>72</v>
      </c>
      <c r="O15" s="14" t="s">
        <v>72</v>
      </c>
      <c r="P15" s="14" t="s">
        <v>72</v>
      </c>
    </row>
    <row r="16" spans="1:17" x14ac:dyDescent="0.25">
      <c r="A16" s="12" t="s">
        <v>6</v>
      </c>
      <c r="B16" s="15">
        <v>441000</v>
      </c>
      <c r="C16" s="14" t="s">
        <v>72</v>
      </c>
      <c r="D16" s="15">
        <v>6018.63</v>
      </c>
      <c r="E16" s="15">
        <v>36530.49</v>
      </c>
      <c r="F16" s="15">
        <v>36530.49</v>
      </c>
      <c r="G16" s="15">
        <v>36530.49</v>
      </c>
      <c r="H16" s="15">
        <v>36530.49</v>
      </c>
      <c r="I16" s="15">
        <v>36530.49</v>
      </c>
      <c r="J16" s="15">
        <v>36530.49</v>
      </c>
      <c r="K16" s="15">
        <v>36530.49</v>
      </c>
      <c r="L16" s="14" t="s">
        <v>72</v>
      </c>
      <c r="M16" s="14" t="s">
        <v>72</v>
      </c>
      <c r="N16" s="14" t="s">
        <v>72</v>
      </c>
      <c r="O16" s="14" t="s">
        <v>72</v>
      </c>
      <c r="P16" s="15">
        <f>SUM(D16:O16)</f>
        <v>261732.05999999994</v>
      </c>
    </row>
    <row r="17" spans="1:16" x14ac:dyDescent="0.25">
      <c r="A17" s="11" t="s">
        <v>7</v>
      </c>
      <c r="B17" s="13">
        <v>13254730</v>
      </c>
      <c r="C17" s="14" t="s">
        <v>72</v>
      </c>
      <c r="D17" s="13">
        <f>D18+D20</f>
        <v>657162.6</v>
      </c>
      <c r="E17" s="13">
        <v>1291002.23</v>
      </c>
      <c r="F17" s="13">
        <f>+F18+F20+F22+F23+F25</f>
        <v>1423941.87</v>
      </c>
      <c r="G17" s="13">
        <f>+G18+G20+G22+G25</f>
        <v>781451.62</v>
      </c>
      <c r="H17" s="13">
        <f>+H18+H20+H22+H25</f>
        <v>1086678.96</v>
      </c>
      <c r="I17" s="13">
        <f>I18+I20+I22+I24+I25</f>
        <v>1722970.9100000001</v>
      </c>
      <c r="J17" s="20">
        <f>+J18+J20+J22+J25</f>
        <v>1082881.75</v>
      </c>
      <c r="K17" s="20">
        <f>+K18+K20+K22+K25</f>
        <v>945693.92</v>
      </c>
      <c r="L17" s="14" t="s">
        <v>72</v>
      </c>
      <c r="M17" s="14" t="s">
        <v>72</v>
      </c>
      <c r="N17" s="14" t="s">
        <v>72</v>
      </c>
      <c r="O17" s="14" t="s">
        <v>72</v>
      </c>
      <c r="P17" s="13">
        <f>SUM(D17:O17)</f>
        <v>8991783.8600000013</v>
      </c>
    </row>
    <row r="18" spans="1:16" x14ac:dyDescent="0.25">
      <c r="A18" s="12" t="s">
        <v>8</v>
      </c>
      <c r="B18" s="15">
        <v>2890000</v>
      </c>
      <c r="C18" s="14" t="s">
        <v>72</v>
      </c>
      <c r="D18" s="15">
        <v>312562.59999999998</v>
      </c>
      <c r="E18" s="15">
        <v>88299.73</v>
      </c>
      <c r="F18" s="15">
        <v>376971.54</v>
      </c>
      <c r="G18" s="15">
        <v>80749.119999999995</v>
      </c>
      <c r="H18" s="15">
        <v>385976.38</v>
      </c>
      <c r="I18" s="15">
        <v>264116.76</v>
      </c>
      <c r="J18" s="15">
        <v>338076.75</v>
      </c>
      <c r="K18" s="15">
        <v>244991.42</v>
      </c>
      <c r="L18" s="14" t="s">
        <v>72</v>
      </c>
      <c r="M18" s="14" t="s">
        <v>72</v>
      </c>
      <c r="N18" s="14" t="s">
        <v>72</v>
      </c>
      <c r="O18" s="14" t="s">
        <v>72</v>
      </c>
      <c r="P18" s="13">
        <f>SUM(D18:O18)</f>
        <v>2091744.2999999998</v>
      </c>
    </row>
    <row r="19" spans="1:16" x14ac:dyDescent="0.25">
      <c r="A19" s="12" t="s">
        <v>9</v>
      </c>
      <c r="B19" s="14" t="s">
        <v>72</v>
      </c>
      <c r="C19" s="14" t="s">
        <v>72</v>
      </c>
      <c r="D19" s="14" t="s">
        <v>72</v>
      </c>
      <c r="E19" s="14" t="s">
        <v>72</v>
      </c>
      <c r="F19" s="14" t="s">
        <v>72</v>
      </c>
      <c r="G19" s="16" t="s">
        <v>72</v>
      </c>
      <c r="H19" s="14" t="s">
        <v>72</v>
      </c>
      <c r="I19" s="14" t="s">
        <v>72</v>
      </c>
      <c r="J19" s="14" t="s">
        <v>72</v>
      </c>
      <c r="K19" s="14" t="s">
        <v>72</v>
      </c>
      <c r="L19" s="14" t="s">
        <v>72</v>
      </c>
      <c r="M19" s="14" t="s">
        <v>72</v>
      </c>
      <c r="N19" s="14" t="s">
        <v>72</v>
      </c>
      <c r="O19" s="14" t="s">
        <v>72</v>
      </c>
      <c r="P19" s="14" t="s">
        <v>72</v>
      </c>
    </row>
    <row r="20" spans="1:16" x14ac:dyDescent="0.25">
      <c r="A20" s="12" t="s">
        <v>10</v>
      </c>
      <c r="B20" s="15">
        <v>4152000</v>
      </c>
      <c r="C20" s="14" t="s">
        <v>72</v>
      </c>
      <c r="D20" s="15">
        <v>344600</v>
      </c>
      <c r="E20" s="15">
        <v>344600</v>
      </c>
      <c r="F20" s="15">
        <v>344600</v>
      </c>
      <c r="G20" s="15">
        <v>344600</v>
      </c>
      <c r="H20" s="15">
        <v>344600</v>
      </c>
      <c r="I20" s="15">
        <v>344600</v>
      </c>
      <c r="J20" s="15">
        <v>344600</v>
      </c>
      <c r="K20" s="15">
        <v>344600</v>
      </c>
      <c r="L20" s="14" t="s">
        <v>72</v>
      </c>
      <c r="M20" s="14" t="s">
        <v>72</v>
      </c>
      <c r="N20" s="14" t="s">
        <v>72</v>
      </c>
      <c r="O20" s="14" t="s">
        <v>72</v>
      </c>
      <c r="P20" s="15">
        <f>SUM(D20:O20)</f>
        <v>2756800</v>
      </c>
    </row>
    <row r="21" spans="1:16" x14ac:dyDescent="0.25">
      <c r="A21" s="12" t="s">
        <v>11</v>
      </c>
      <c r="B21" s="14" t="s">
        <v>72</v>
      </c>
      <c r="C21" s="14" t="s">
        <v>72</v>
      </c>
      <c r="D21" s="14" t="s">
        <v>72</v>
      </c>
      <c r="E21" s="14" t="s">
        <v>72</v>
      </c>
      <c r="F21" s="14" t="s">
        <v>72</v>
      </c>
      <c r="G21" s="16" t="s">
        <v>72</v>
      </c>
      <c r="H21" s="14" t="s">
        <v>72</v>
      </c>
      <c r="I21" s="14" t="s">
        <v>72</v>
      </c>
      <c r="J21" s="14" t="s">
        <v>72</v>
      </c>
      <c r="K21" s="14" t="s">
        <v>72</v>
      </c>
      <c r="L21" s="14" t="s">
        <v>72</v>
      </c>
      <c r="M21" s="14" t="s">
        <v>72</v>
      </c>
      <c r="N21" s="14" t="s">
        <v>72</v>
      </c>
      <c r="O21" s="14" t="s">
        <v>72</v>
      </c>
      <c r="P21" s="14" t="s">
        <v>72</v>
      </c>
    </row>
    <row r="22" spans="1:16" x14ac:dyDescent="0.25">
      <c r="A22" s="12" t="s">
        <v>12</v>
      </c>
      <c r="B22" s="15">
        <v>4303500</v>
      </c>
      <c r="C22" s="14" t="s">
        <v>72</v>
      </c>
      <c r="D22" s="14" t="s">
        <v>72</v>
      </c>
      <c r="E22" s="15">
        <v>624000</v>
      </c>
      <c r="F22" s="15">
        <v>312000</v>
      </c>
      <c r="G22" s="15">
        <v>312000</v>
      </c>
      <c r="H22" s="15">
        <v>312000</v>
      </c>
      <c r="I22" s="15">
        <v>835066.15</v>
      </c>
      <c r="J22" s="15">
        <v>312000</v>
      </c>
      <c r="K22" s="15">
        <v>312000</v>
      </c>
      <c r="L22" s="14" t="s">
        <v>72</v>
      </c>
      <c r="M22" s="14" t="s">
        <v>72</v>
      </c>
      <c r="N22" s="14" t="s">
        <v>72</v>
      </c>
      <c r="O22" s="14" t="s">
        <v>72</v>
      </c>
      <c r="P22" s="14" t="s">
        <v>72</v>
      </c>
    </row>
    <row r="23" spans="1:16" x14ac:dyDescent="0.25">
      <c r="A23" s="12" t="s">
        <v>13</v>
      </c>
      <c r="B23" s="15">
        <v>300000</v>
      </c>
      <c r="C23" s="14" t="s">
        <v>72</v>
      </c>
      <c r="D23" s="14" t="s">
        <v>72</v>
      </c>
      <c r="E23" s="14" t="s">
        <v>72</v>
      </c>
      <c r="F23" s="15">
        <v>346267.83</v>
      </c>
      <c r="G23" s="16" t="s">
        <v>72</v>
      </c>
      <c r="H23" s="14" t="s">
        <v>72</v>
      </c>
      <c r="I23" s="14" t="s">
        <v>72</v>
      </c>
      <c r="J23" s="14" t="s">
        <v>72</v>
      </c>
      <c r="K23" s="14" t="s">
        <v>72</v>
      </c>
      <c r="L23" s="14" t="s">
        <v>72</v>
      </c>
      <c r="M23" s="14" t="s">
        <v>72</v>
      </c>
      <c r="N23" s="14" t="s">
        <v>72</v>
      </c>
      <c r="O23" s="14" t="s">
        <v>72</v>
      </c>
      <c r="P23" s="14" t="s">
        <v>72</v>
      </c>
    </row>
    <row r="24" spans="1:16" x14ac:dyDescent="0.25">
      <c r="A24" s="12" t="s">
        <v>14</v>
      </c>
      <c r="B24" s="15">
        <v>450000</v>
      </c>
      <c r="C24" s="14" t="s">
        <v>72</v>
      </c>
      <c r="D24" s="14" t="s">
        <v>72</v>
      </c>
      <c r="E24" s="14" t="s">
        <v>72</v>
      </c>
      <c r="F24" s="14" t="s">
        <v>72</v>
      </c>
      <c r="G24" s="16" t="s">
        <v>72</v>
      </c>
      <c r="H24" s="14" t="s">
        <v>72</v>
      </c>
      <c r="I24" s="15">
        <v>100064</v>
      </c>
      <c r="J24" s="14" t="s">
        <v>72</v>
      </c>
      <c r="K24" s="14" t="s">
        <v>72</v>
      </c>
      <c r="L24" s="14" t="s">
        <v>72</v>
      </c>
      <c r="M24" s="14" t="s">
        <v>72</v>
      </c>
      <c r="N24" s="14" t="s">
        <v>72</v>
      </c>
      <c r="O24" s="14" t="s">
        <v>72</v>
      </c>
      <c r="P24" s="14" t="s">
        <v>72</v>
      </c>
    </row>
    <row r="25" spans="1:16" x14ac:dyDescent="0.25">
      <c r="A25" s="12" t="s">
        <v>15</v>
      </c>
      <c r="B25" s="15">
        <v>1159230</v>
      </c>
      <c r="C25" s="14" t="s">
        <v>72</v>
      </c>
      <c r="D25" s="14" t="s">
        <v>72</v>
      </c>
      <c r="E25" s="15">
        <v>224102.5</v>
      </c>
      <c r="F25" s="15">
        <v>44102.5</v>
      </c>
      <c r="G25" s="15">
        <v>44102.5</v>
      </c>
      <c r="H25" s="15">
        <v>44102.58</v>
      </c>
      <c r="I25" s="15">
        <v>179124</v>
      </c>
      <c r="J25" s="15">
        <v>88205</v>
      </c>
      <c r="K25" s="15">
        <v>44102.5</v>
      </c>
      <c r="L25" s="14" t="s">
        <v>72</v>
      </c>
      <c r="M25" s="14" t="s">
        <v>72</v>
      </c>
      <c r="N25" s="14" t="s">
        <v>72</v>
      </c>
      <c r="O25" s="14" t="s">
        <v>72</v>
      </c>
      <c r="P25" s="14" t="s">
        <v>72</v>
      </c>
    </row>
    <row r="26" spans="1:16" x14ac:dyDescent="0.25">
      <c r="A26" s="12" t="s">
        <v>16</v>
      </c>
      <c r="B26" s="16" t="s">
        <v>72</v>
      </c>
      <c r="C26" s="14" t="s">
        <v>72</v>
      </c>
      <c r="D26" s="14" t="s">
        <v>72</v>
      </c>
      <c r="E26" s="14" t="s">
        <v>72</v>
      </c>
      <c r="F26" s="14" t="s">
        <v>72</v>
      </c>
      <c r="G26" s="14" t="s">
        <v>72</v>
      </c>
      <c r="H26" s="14" t="s">
        <v>72</v>
      </c>
      <c r="I26" s="14" t="s">
        <v>72</v>
      </c>
      <c r="J26" s="14" t="s">
        <v>72</v>
      </c>
      <c r="K26" s="14" t="s">
        <v>72</v>
      </c>
      <c r="L26" s="14" t="s">
        <v>72</v>
      </c>
      <c r="M26" s="14" t="s">
        <v>72</v>
      </c>
      <c r="N26" s="14" t="s">
        <v>72</v>
      </c>
      <c r="O26" s="14" t="s">
        <v>72</v>
      </c>
      <c r="P26" s="14" t="s">
        <v>72</v>
      </c>
    </row>
    <row r="27" spans="1:16" x14ac:dyDescent="0.25">
      <c r="A27" s="11" t="s">
        <v>17</v>
      </c>
      <c r="B27" s="13">
        <v>14034000</v>
      </c>
      <c r="C27" s="14" t="s">
        <v>72</v>
      </c>
      <c r="D27" s="13">
        <f>D28</f>
        <v>325825.5</v>
      </c>
      <c r="E27" s="13">
        <v>994925.82</v>
      </c>
      <c r="F27" s="13">
        <f>+F28+F29+F30+F32+F34+F36</f>
        <v>2329591.21</v>
      </c>
      <c r="G27" s="13">
        <f>+G28+G34</f>
        <v>731973.7</v>
      </c>
      <c r="H27" s="13">
        <f>+H28+H34</f>
        <v>731862.7</v>
      </c>
      <c r="I27" s="13">
        <f>I28+I30+I32+I33+I34+I36</f>
        <v>1711928.3</v>
      </c>
      <c r="J27" s="20">
        <f>+J28+J36</f>
        <v>732000.34000000008</v>
      </c>
      <c r="K27" s="20">
        <f>+K28+K29+K30+K34+K36</f>
        <v>1274314.6000000001</v>
      </c>
      <c r="L27" s="14" t="s">
        <v>72</v>
      </c>
      <c r="M27" s="14" t="s">
        <v>72</v>
      </c>
      <c r="N27" s="14" t="s">
        <v>72</v>
      </c>
      <c r="O27" s="14" t="s">
        <v>72</v>
      </c>
      <c r="P27" s="13">
        <f>SUM(D27:O27)</f>
        <v>8832422.1699999999</v>
      </c>
    </row>
    <row r="28" spans="1:16" x14ac:dyDescent="0.25">
      <c r="A28" s="12" t="s">
        <v>18</v>
      </c>
      <c r="B28" s="15">
        <v>3912000</v>
      </c>
      <c r="C28" s="14" t="s">
        <v>72</v>
      </c>
      <c r="D28" s="15">
        <v>325825.5</v>
      </c>
      <c r="E28" s="15">
        <v>325869.59999999998</v>
      </c>
      <c r="F28" s="15">
        <v>324900.15000000002</v>
      </c>
      <c r="G28" s="15">
        <v>325973.7</v>
      </c>
      <c r="H28" s="15">
        <v>325862.7</v>
      </c>
      <c r="I28" s="15">
        <v>325973.7</v>
      </c>
      <c r="J28" s="15">
        <v>326000.34000000003</v>
      </c>
      <c r="K28" s="15">
        <v>325862.7</v>
      </c>
      <c r="L28" s="14" t="s">
        <v>72</v>
      </c>
      <c r="M28" s="14" t="s">
        <v>72</v>
      </c>
      <c r="N28" s="14" t="s">
        <v>72</v>
      </c>
      <c r="O28" s="14" t="s">
        <v>72</v>
      </c>
      <c r="P28" s="15">
        <f>SUM(D28:O28)</f>
        <v>2606268.39</v>
      </c>
    </row>
    <row r="29" spans="1:16" x14ac:dyDescent="0.25">
      <c r="A29" s="12" t="s">
        <v>19</v>
      </c>
      <c r="B29" s="15">
        <v>200000</v>
      </c>
      <c r="C29" s="14" t="s">
        <v>72</v>
      </c>
      <c r="D29" s="14" t="s">
        <v>72</v>
      </c>
      <c r="E29" s="14" t="s">
        <v>72</v>
      </c>
      <c r="F29" s="15">
        <v>171100</v>
      </c>
      <c r="G29" s="14" t="s">
        <v>72</v>
      </c>
      <c r="H29" s="14" t="s">
        <v>72</v>
      </c>
      <c r="I29" s="14" t="s">
        <v>72</v>
      </c>
      <c r="J29" s="14" t="s">
        <v>72</v>
      </c>
      <c r="K29" s="15">
        <v>180988.4</v>
      </c>
      <c r="L29" s="14" t="s">
        <v>72</v>
      </c>
      <c r="M29" s="14" t="s">
        <v>72</v>
      </c>
      <c r="N29" s="14" t="s">
        <v>72</v>
      </c>
      <c r="O29" s="14" t="s">
        <v>72</v>
      </c>
      <c r="P29" s="15">
        <f>SUM(I29:O29)</f>
        <v>180988.4</v>
      </c>
    </row>
    <row r="30" spans="1:16" x14ac:dyDescent="0.25">
      <c r="A30" s="12" t="s">
        <v>20</v>
      </c>
      <c r="B30" s="15">
        <v>950000</v>
      </c>
      <c r="C30" s="14" t="s">
        <v>72</v>
      </c>
      <c r="D30" s="14" t="s">
        <v>72</v>
      </c>
      <c r="E30" s="15">
        <v>155220.57</v>
      </c>
      <c r="F30" s="15">
        <v>195677.04</v>
      </c>
      <c r="G30" s="14" t="s">
        <v>72</v>
      </c>
      <c r="H30" s="14" t="s">
        <v>72</v>
      </c>
      <c r="I30" s="15">
        <v>145490</v>
      </c>
      <c r="J30" s="14" t="s">
        <v>72</v>
      </c>
      <c r="K30" s="15">
        <v>61360</v>
      </c>
      <c r="L30" s="14" t="s">
        <v>72</v>
      </c>
      <c r="M30" s="14" t="s">
        <v>72</v>
      </c>
      <c r="N30" s="14" t="s">
        <v>72</v>
      </c>
      <c r="O30" s="14" t="s">
        <v>72</v>
      </c>
      <c r="P30" s="15">
        <f>SUM(G30:O30)</f>
        <v>206850</v>
      </c>
    </row>
    <row r="31" spans="1:16" x14ac:dyDescent="0.25">
      <c r="A31" s="12" t="s">
        <v>21</v>
      </c>
      <c r="B31" s="14" t="s">
        <v>72</v>
      </c>
      <c r="C31" s="14" t="s">
        <v>72</v>
      </c>
      <c r="D31" s="14" t="s">
        <v>72</v>
      </c>
      <c r="E31" s="14" t="s">
        <v>72</v>
      </c>
      <c r="F31" s="14" t="s">
        <v>72</v>
      </c>
      <c r="G31" s="14" t="s">
        <v>72</v>
      </c>
      <c r="H31" s="14" t="s">
        <v>72</v>
      </c>
      <c r="I31" s="14" t="s">
        <v>72</v>
      </c>
      <c r="J31" s="14" t="s">
        <v>72</v>
      </c>
      <c r="K31" s="14" t="s">
        <v>72</v>
      </c>
      <c r="L31" s="14" t="s">
        <v>72</v>
      </c>
      <c r="M31" s="14" t="s">
        <v>72</v>
      </c>
      <c r="N31" s="14" t="s">
        <v>72</v>
      </c>
      <c r="O31" s="14" t="s">
        <v>72</v>
      </c>
      <c r="P31" s="14" t="s">
        <v>72</v>
      </c>
    </row>
    <row r="32" spans="1:16" x14ac:dyDescent="0.25">
      <c r="A32" s="12" t="s">
        <v>22</v>
      </c>
      <c r="B32" s="15">
        <v>550000</v>
      </c>
      <c r="C32" s="14" t="s">
        <v>72</v>
      </c>
      <c r="D32" s="14" t="s">
        <v>72</v>
      </c>
      <c r="E32" s="15">
        <v>4130</v>
      </c>
      <c r="F32" s="15">
        <v>239776.02</v>
      </c>
      <c r="G32" s="14" t="s">
        <v>72</v>
      </c>
      <c r="H32" s="14" t="s">
        <v>72</v>
      </c>
      <c r="I32" s="15">
        <v>5320</v>
      </c>
      <c r="J32" s="14" t="s">
        <v>72</v>
      </c>
      <c r="K32" s="14" t="s">
        <v>72</v>
      </c>
      <c r="L32" s="14" t="s">
        <v>72</v>
      </c>
      <c r="M32" s="14" t="s">
        <v>72</v>
      </c>
      <c r="N32" s="14" t="s">
        <v>72</v>
      </c>
      <c r="O32" s="14" t="s">
        <v>72</v>
      </c>
      <c r="P32" s="15">
        <f>SUM(G32:O32)</f>
        <v>5320</v>
      </c>
    </row>
    <row r="33" spans="1:16" x14ac:dyDescent="0.25">
      <c r="A33" s="12" t="s">
        <v>23</v>
      </c>
      <c r="B33" s="15">
        <v>400000</v>
      </c>
      <c r="C33" s="14" t="s">
        <v>72</v>
      </c>
      <c r="D33" s="14" t="s">
        <v>72</v>
      </c>
      <c r="E33" s="14" t="s">
        <v>72</v>
      </c>
      <c r="F33" s="14" t="s">
        <v>72</v>
      </c>
      <c r="G33" s="14" t="s">
        <v>72</v>
      </c>
      <c r="H33" s="14" t="s">
        <v>72</v>
      </c>
      <c r="I33" s="15">
        <v>123664</v>
      </c>
      <c r="J33" s="14" t="s">
        <v>72</v>
      </c>
      <c r="K33" s="14" t="s">
        <v>72</v>
      </c>
      <c r="L33" s="14" t="s">
        <v>72</v>
      </c>
      <c r="M33" s="14" t="s">
        <v>72</v>
      </c>
      <c r="N33" s="14" t="s">
        <v>72</v>
      </c>
      <c r="O33" s="14" t="s">
        <v>72</v>
      </c>
      <c r="P33" s="14" t="s">
        <v>72</v>
      </c>
    </row>
    <row r="34" spans="1:16" x14ac:dyDescent="0.25">
      <c r="A34" s="12" t="s">
        <v>24</v>
      </c>
      <c r="B34" s="15">
        <v>5672000</v>
      </c>
      <c r="C34" s="14" t="s">
        <v>72</v>
      </c>
      <c r="D34" s="14" t="s">
        <v>72</v>
      </c>
      <c r="E34" s="15">
        <v>280958</v>
      </c>
      <c r="F34" s="15">
        <v>1218000</v>
      </c>
      <c r="G34" s="15">
        <v>406000</v>
      </c>
      <c r="H34" s="15">
        <v>406000</v>
      </c>
      <c r="I34" s="15">
        <v>705460.4</v>
      </c>
      <c r="J34" s="14" t="s">
        <v>72</v>
      </c>
      <c r="K34" s="15">
        <v>406000</v>
      </c>
      <c r="L34" s="14" t="s">
        <v>72</v>
      </c>
      <c r="M34" s="14" t="s">
        <v>72</v>
      </c>
      <c r="N34" s="14" t="s">
        <v>72</v>
      </c>
      <c r="O34" s="14" t="s">
        <v>72</v>
      </c>
      <c r="P34" s="15">
        <f>SUM(E34:O34)</f>
        <v>3422418.4</v>
      </c>
    </row>
    <row r="35" spans="1:16" x14ac:dyDescent="0.25">
      <c r="A35" s="12" t="s">
        <v>25</v>
      </c>
      <c r="B35" s="16" t="s">
        <v>72</v>
      </c>
      <c r="C35" s="14" t="s">
        <v>72</v>
      </c>
      <c r="D35" s="14" t="s">
        <v>72</v>
      </c>
      <c r="E35" s="14" t="s">
        <v>72</v>
      </c>
      <c r="F35" s="14" t="s">
        <v>72</v>
      </c>
      <c r="G35" s="14" t="s">
        <v>72</v>
      </c>
      <c r="H35" s="14" t="s">
        <v>72</v>
      </c>
      <c r="I35" s="14" t="s">
        <v>72</v>
      </c>
      <c r="J35" s="14" t="s">
        <v>72</v>
      </c>
      <c r="K35" s="14" t="s">
        <v>72</v>
      </c>
      <c r="L35" s="14" t="s">
        <v>72</v>
      </c>
      <c r="M35" s="14" t="s">
        <v>72</v>
      </c>
      <c r="N35" s="14" t="s">
        <v>72</v>
      </c>
      <c r="O35" s="14" t="s">
        <v>72</v>
      </c>
      <c r="P35" s="14" t="s">
        <v>72</v>
      </c>
    </row>
    <row r="36" spans="1:16" x14ac:dyDescent="0.25">
      <c r="A36" s="12" t="s">
        <v>26</v>
      </c>
      <c r="B36" s="15">
        <v>2350000</v>
      </c>
      <c r="C36" s="14" t="s">
        <v>72</v>
      </c>
      <c r="D36" s="14" t="s">
        <v>72</v>
      </c>
      <c r="E36" s="15">
        <v>226747.65</v>
      </c>
      <c r="F36" s="15">
        <v>180138</v>
      </c>
      <c r="G36" s="14" t="s">
        <v>72</v>
      </c>
      <c r="H36" s="14" t="s">
        <v>72</v>
      </c>
      <c r="I36" s="15">
        <v>406020.2</v>
      </c>
      <c r="J36" s="15">
        <v>406000</v>
      </c>
      <c r="K36" s="15">
        <v>300103.5</v>
      </c>
      <c r="L36" s="14" t="s">
        <v>72</v>
      </c>
      <c r="M36" s="14" t="s">
        <v>72</v>
      </c>
      <c r="N36" s="14" t="s">
        <v>72</v>
      </c>
      <c r="O36" s="14" t="s">
        <v>72</v>
      </c>
      <c r="P36" s="15">
        <f>SUM(G36:O36)</f>
        <v>1112123.7</v>
      </c>
    </row>
    <row r="37" spans="1:16" x14ac:dyDescent="0.25">
      <c r="A37" s="11" t="s">
        <v>27</v>
      </c>
      <c r="B37" s="14" t="s">
        <v>72</v>
      </c>
      <c r="C37" s="14" t="s">
        <v>72</v>
      </c>
      <c r="D37" s="14" t="s">
        <v>72</v>
      </c>
      <c r="E37" s="14" t="s">
        <v>72</v>
      </c>
      <c r="F37" s="14" t="s">
        <v>72</v>
      </c>
      <c r="G37" s="14" t="s">
        <v>72</v>
      </c>
      <c r="H37" s="14" t="s">
        <v>72</v>
      </c>
      <c r="I37" s="14" t="s">
        <v>72</v>
      </c>
      <c r="J37" s="14" t="s">
        <v>72</v>
      </c>
      <c r="K37" s="14" t="s">
        <v>72</v>
      </c>
      <c r="L37" s="14" t="s">
        <v>72</v>
      </c>
      <c r="M37" s="14" t="s">
        <v>72</v>
      </c>
      <c r="N37" s="14" t="s">
        <v>72</v>
      </c>
      <c r="O37" s="14" t="s">
        <v>72</v>
      </c>
      <c r="P37" s="13">
        <f>SUM(D37:O37)</f>
        <v>0</v>
      </c>
    </row>
    <row r="38" spans="1:16" x14ac:dyDescent="0.25">
      <c r="A38" s="12" t="s">
        <v>28</v>
      </c>
      <c r="B38" s="14" t="s">
        <v>72</v>
      </c>
      <c r="C38" s="14" t="s">
        <v>72</v>
      </c>
      <c r="D38" s="14" t="s">
        <v>72</v>
      </c>
      <c r="E38" s="14" t="s">
        <v>72</v>
      </c>
      <c r="F38" s="14" t="s">
        <v>72</v>
      </c>
      <c r="G38" s="14" t="s">
        <v>72</v>
      </c>
      <c r="H38" s="14" t="s">
        <v>72</v>
      </c>
      <c r="I38" s="14" t="s">
        <v>72</v>
      </c>
      <c r="J38" s="14" t="s">
        <v>72</v>
      </c>
      <c r="K38" s="14" t="s">
        <v>72</v>
      </c>
      <c r="L38" s="14" t="s">
        <v>72</v>
      </c>
      <c r="M38" s="14" t="s">
        <v>72</v>
      </c>
      <c r="N38" s="14" t="s">
        <v>72</v>
      </c>
      <c r="O38" s="14" t="s">
        <v>72</v>
      </c>
      <c r="P38" s="15">
        <f>SUM(D38:O38)</f>
        <v>0</v>
      </c>
    </row>
    <row r="39" spans="1:16" x14ac:dyDescent="0.25">
      <c r="A39" s="12" t="s">
        <v>29</v>
      </c>
      <c r="B39" s="14" t="s">
        <v>72</v>
      </c>
      <c r="C39" s="14" t="s">
        <v>72</v>
      </c>
      <c r="D39" s="14" t="s">
        <v>72</v>
      </c>
      <c r="E39" s="14" t="s">
        <v>72</v>
      </c>
      <c r="F39" s="14" t="s">
        <v>72</v>
      </c>
      <c r="G39" s="14" t="s">
        <v>72</v>
      </c>
      <c r="H39" s="14" t="s">
        <v>72</v>
      </c>
      <c r="I39" s="14" t="s">
        <v>72</v>
      </c>
      <c r="J39" s="14" t="s">
        <v>72</v>
      </c>
      <c r="K39" s="14" t="s">
        <v>72</v>
      </c>
      <c r="L39" s="14" t="s">
        <v>72</v>
      </c>
      <c r="M39" s="14" t="s">
        <v>72</v>
      </c>
      <c r="N39" s="14" t="s">
        <v>72</v>
      </c>
      <c r="O39" s="14" t="s">
        <v>72</v>
      </c>
      <c r="P39" s="14" t="s">
        <v>72</v>
      </c>
    </row>
    <row r="40" spans="1:16" x14ac:dyDescent="0.25">
      <c r="A40" s="12" t="s">
        <v>30</v>
      </c>
      <c r="B40" s="14" t="s">
        <v>72</v>
      </c>
      <c r="C40" s="14" t="s">
        <v>72</v>
      </c>
      <c r="D40" s="14" t="s">
        <v>72</v>
      </c>
      <c r="E40" s="14" t="s">
        <v>72</v>
      </c>
      <c r="F40" s="14" t="s">
        <v>72</v>
      </c>
      <c r="G40" s="14" t="s">
        <v>72</v>
      </c>
      <c r="H40" s="14" t="s">
        <v>72</v>
      </c>
      <c r="I40" s="14" t="s">
        <v>72</v>
      </c>
      <c r="J40" s="14" t="s">
        <v>72</v>
      </c>
      <c r="K40" s="14" t="s">
        <v>72</v>
      </c>
      <c r="L40" s="14" t="s">
        <v>72</v>
      </c>
      <c r="M40" s="14" t="s">
        <v>72</v>
      </c>
      <c r="N40" s="14" t="s">
        <v>72</v>
      </c>
      <c r="O40" s="14" t="s">
        <v>72</v>
      </c>
      <c r="P40" s="14" t="s">
        <v>72</v>
      </c>
    </row>
    <row r="41" spans="1:16" x14ac:dyDescent="0.25">
      <c r="A41" s="12" t="s">
        <v>31</v>
      </c>
      <c r="B41" s="14" t="s">
        <v>72</v>
      </c>
      <c r="C41" s="14" t="s">
        <v>72</v>
      </c>
      <c r="D41" s="14" t="s">
        <v>72</v>
      </c>
      <c r="E41" s="14" t="s">
        <v>72</v>
      </c>
      <c r="F41" s="14" t="s">
        <v>72</v>
      </c>
      <c r="G41" s="14" t="s">
        <v>72</v>
      </c>
      <c r="H41" s="14" t="s">
        <v>72</v>
      </c>
      <c r="I41" s="14" t="s">
        <v>72</v>
      </c>
      <c r="J41" s="14" t="s">
        <v>72</v>
      </c>
      <c r="K41" s="14" t="s">
        <v>72</v>
      </c>
      <c r="L41" s="14" t="s">
        <v>72</v>
      </c>
      <c r="M41" s="14" t="s">
        <v>72</v>
      </c>
      <c r="N41" s="14" t="s">
        <v>72</v>
      </c>
      <c r="O41" s="14" t="s">
        <v>72</v>
      </c>
      <c r="P41" s="14" t="s">
        <v>72</v>
      </c>
    </row>
    <row r="42" spans="1:16" x14ac:dyDescent="0.25">
      <c r="A42" s="12" t="s">
        <v>32</v>
      </c>
      <c r="B42" s="14" t="s">
        <v>72</v>
      </c>
      <c r="C42" s="14" t="s">
        <v>72</v>
      </c>
      <c r="D42" s="14" t="s">
        <v>72</v>
      </c>
      <c r="E42" s="14" t="s">
        <v>72</v>
      </c>
      <c r="F42" s="14" t="s">
        <v>72</v>
      </c>
      <c r="G42" s="14" t="s">
        <v>72</v>
      </c>
      <c r="H42" s="14" t="s">
        <v>72</v>
      </c>
      <c r="I42" s="14" t="s">
        <v>72</v>
      </c>
      <c r="J42" s="14" t="s">
        <v>72</v>
      </c>
      <c r="K42" s="14" t="s">
        <v>72</v>
      </c>
      <c r="L42" s="14" t="s">
        <v>72</v>
      </c>
      <c r="M42" s="14" t="s">
        <v>72</v>
      </c>
      <c r="N42" s="14" t="s">
        <v>72</v>
      </c>
      <c r="O42" s="14" t="s">
        <v>72</v>
      </c>
      <c r="P42" s="14" t="s">
        <v>72</v>
      </c>
    </row>
    <row r="43" spans="1:16" x14ac:dyDescent="0.25">
      <c r="A43" s="12" t="s">
        <v>33</v>
      </c>
      <c r="B43" s="14" t="s">
        <v>72</v>
      </c>
      <c r="C43" s="14" t="s">
        <v>72</v>
      </c>
      <c r="D43" s="14" t="s">
        <v>72</v>
      </c>
      <c r="E43" s="14" t="s">
        <v>72</v>
      </c>
      <c r="F43" s="14" t="s">
        <v>72</v>
      </c>
      <c r="G43" s="14" t="s">
        <v>72</v>
      </c>
      <c r="H43" s="14" t="s">
        <v>72</v>
      </c>
      <c r="I43" s="14" t="s">
        <v>72</v>
      </c>
      <c r="J43" s="14" t="s">
        <v>72</v>
      </c>
      <c r="K43" s="14" t="s">
        <v>72</v>
      </c>
      <c r="L43" s="14" t="s">
        <v>72</v>
      </c>
      <c r="M43" s="14" t="s">
        <v>72</v>
      </c>
      <c r="N43" s="14" t="s">
        <v>72</v>
      </c>
      <c r="O43" s="14" t="s">
        <v>72</v>
      </c>
      <c r="P43" s="14" t="s">
        <v>72</v>
      </c>
    </row>
    <row r="44" spans="1:16" x14ac:dyDescent="0.25">
      <c r="A44" s="12" t="s">
        <v>34</v>
      </c>
      <c r="B44" s="14" t="s">
        <v>72</v>
      </c>
      <c r="C44" s="14" t="s">
        <v>72</v>
      </c>
      <c r="D44" s="14" t="s">
        <v>72</v>
      </c>
      <c r="E44" s="14" t="s">
        <v>72</v>
      </c>
      <c r="F44" s="14" t="s">
        <v>72</v>
      </c>
      <c r="G44" s="14" t="s">
        <v>72</v>
      </c>
      <c r="H44" s="14" t="s">
        <v>72</v>
      </c>
      <c r="I44" s="14" t="s">
        <v>72</v>
      </c>
      <c r="J44" s="14" t="s">
        <v>72</v>
      </c>
      <c r="K44" s="14" t="s">
        <v>72</v>
      </c>
      <c r="L44" s="14" t="s">
        <v>72</v>
      </c>
      <c r="M44" s="14" t="s">
        <v>72</v>
      </c>
      <c r="N44" s="14" t="s">
        <v>72</v>
      </c>
      <c r="O44" s="14" t="s">
        <v>72</v>
      </c>
      <c r="P44" s="14" t="s">
        <v>72</v>
      </c>
    </row>
    <row r="45" spans="1:16" x14ac:dyDescent="0.25">
      <c r="A45" s="12" t="s">
        <v>35</v>
      </c>
      <c r="B45" s="14" t="s">
        <v>72</v>
      </c>
      <c r="C45" s="14" t="s">
        <v>72</v>
      </c>
      <c r="D45" s="14" t="s">
        <v>72</v>
      </c>
      <c r="E45" s="14" t="s">
        <v>72</v>
      </c>
      <c r="F45" s="14" t="s">
        <v>72</v>
      </c>
      <c r="G45" s="14" t="s">
        <v>72</v>
      </c>
      <c r="H45" s="14" t="s">
        <v>72</v>
      </c>
      <c r="I45" s="14" t="s">
        <v>72</v>
      </c>
      <c r="J45" s="14" t="s">
        <v>72</v>
      </c>
      <c r="K45" s="14" t="s">
        <v>72</v>
      </c>
      <c r="L45" s="14" t="s">
        <v>72</v>
      </c>
      <c r="M45" s="14" t="s">
        <v>72</v>
      </c>
      <c r="N45" s="14" t="s">
        <v>72</v>
      </c>
      <c r="O45" s="14" t="s">
        <v>72</v>
      </c>
      <c r="P45" s="14" t="s">
        <v>72</v>
      </c>
    </row>
    <row r="46" spans="1:16" x14ac:dyDescent="0.25">
      <c r="A46" s="11" t="s">
        <v>36</v>
      </c>
      <c r="B46" s="14" t="s">
        <v>72</v>
      </c>
      <c r="C46" s="14" t="s">
        <v>72</v>
      </c>
      <c r="D46" s="14" t="s">
        <v>72</v>
      </c>
      <c r="E46" s="14" t="s">
        <v>72</v>
      </c>
      <c r="F46" s="14" t="s">
        <v>72</v>
      </c>
      <c r="G46" s="14" t="s">
        <v>72</v>
      </c>
      <c r="H46" s="14" t="s">
        <v>72</v>
      </c>
      <c r="I46" s="14" t="s">
        <v>72</v>
      </c>
      <c r="J46" s="14" t="s">
        <v>72</v>
      </c>
      <c r="K46" s="14" t="s">
        <v>72</v>
      </c>
      <c r="L46" s="14" t="s">
        <v>72</v>
      </c>
      <c r="M46" s="14" t="s">
        <v>72</v>
      </c>
      <c r="N46" s="14" t="s">
        <v>72</v>
      </c>
      <c r="O46" s="14" t="s">
        <v>72</v>
      </c>
      <c r="P46" s="14" t="s">
        <v>72</v>
      </c>
    </row>
    <row r="47" spans="1:16" x14ac:dyDescent="0.25">
      <c r="A47" s="12" t="s">
        <v>37</v>
      </c>
      <c r="B47" s="14" t="s">
        <v>72</v>
      </c>
      <c r="C47" s="14" t="s">
        <v>72</v>
      </c>
      <c r="D47" s="14" t="s">
        <v>72</v>
      </c>
      <c r="E47" s="14" t="s">
        <v>72</v>
      </c>
      <c r="F47" s="14" t="s">
        <v>72</v>
      </c>
      <c r="G47" s="14" t="s">
        <v>72</v>
      </c>
      <c r="H47" s="14" t="s">
        <v>72</v>
      </c>
      <c r="I47" s="14" t="s">
        <v>72</v>
      </c>
      <c r="J47" s="14" t="s">
        <v>72</v>
      </c>
      <c r="K47" s="14" t="s">
        <v>72</v>
      </c>
      <c r="L47" s="14" t="s">
        <v>72</v>
      </c>
      <c r="M47" s="14" t="s">
        <v>72</v>
      </c>
      <c r="N47" s="14" t="s">
        <v>72</v>
      </c>
      <c r="O47" s="14" t="s">
        <v>72</v>
      </c>
      <c r="P47" s="14" t="s">
        <v>72</v>
      </c>
    </row>
    <row r="48" spans="1:16" x14ac:dyDescent="0.25">
      <c r="A48" s="12" t="s">
        <v>38</v>
      </c>
      <c r="B48" s="14" t="s">
        <v>72</v>
      </c>
      <c r="C48" s="14" t="s">
        <v>72</v>
      </c>
      <c r="D48" s="14" t="s">
        <v>72</v>
      </c>
      <c r="E48" s="14" t="s">
        <v>72</v>
      </c>
      <c r="F48" s="14" t="s">
        <v>72</v>
      </c>
      <c r="G48" s="14" t="s">
        <v>72</v>
      </c>
      <c r="H48" s="14" t="s">
        <v>72</v>
      </c>
      <c r="I48" s="14" t="s">
        <v>72</v>
      </c>
      <c r="J48" s="14" t="s">
        <v>72</v>
      </c>
      <c r="K48" s="14" t="s">
        <v>72</v>
      </c>
      <c r="L48" s="14" t="s">
        <v>72</v>
      </c>
      <c r="M48" s="14" t="s">
        <v>72</v>
      </c>
      <c r="N48" s="14" t="s">
        <v>72</v>
      </c>
      <c r="O48" s="14" t="s">
        <v>72</v>
      </c>
      <c r="P48" s="14" t="s">
        <v>72</v>
      </c>
    </row>
    <row r="49" spans="1:16" x14ac:dyDescent="0.25">
      <c r="A49" s="12" t="s">
        <v>39</v>
      </c>
      <c r="B49" s="14" t="s">
        <v>72</v>
      </c>
      <c r="C49" s="14" t="s">
        <v>72</v>
      </c>
      <c r="D49" s="14" t="s">
        <v>72</v>
      </c>
      <c r="E49" s="14" t="s">
        <v>72</v>
      </c>
      <c r="F49" s="14" t="s">
        <v>72</v>
      </c>
      <c r="G49" s="14" t="s">
        <v>72</v>
      </c>
      <c r="H49" s="14" t="s">
        <v>72</v>
      </c>
      <c r="I49" s="14" t="s">
        <v>72</v>
      </c>
      <c r="J49" s="14" t="s">
        <v>72</v>
      </c>
      <c r="K49" s="14" t="s">
        <v>72</v>
      </c>
      <c r="L49" s="14" t="s">
        <v>72</v>
      </c>
      <c r="M49" s="14" t="s">
        <v>72</v>
      </c>
      <c r="N49" s="14" t="s">
        <v>72</v>
      </c>
      <c r="O49" s="14" t="s">
        <v>72</v>
      </c>
      <c r="P49" s="14" t="s">
        <v>72</v>
      </c>
    </row>
    <row r="50" spans="1:16" x14ac:dyDescent="0.25">
      <c r="A50" s="12" t="s">
        <v>40</v>
      </c>
      <c r="B50" s="14" t="s">
        <v>72</v>
      </c>
      <c r="C50" s="14" t="s">
        <v>72</v>
      </c>
      <c r="D50" s="14" t="s">
        <v>72</v>
      </c>
      <c r="E50" s="14" t="s">
        <v>72</v>
      </c>
      <c r="F50" s="14" t="s">
        <v>72</v>
      </c>
      <c r="G50" s="14" t="s">
        <v>72</v>
      </c>
      <c r="H50" s="14" t="s">
        <v>72</v>
      </c>
      <c r="I50" s="14" t="s">
        <v>72</v>
      </c>
      <c r="J50" s="14" t="s">
        <v>72</v>
      </c>
      <c r="K50" s="14" t="s">
        <v>72</v>
      </c>
      <c r="L50" s="14" t="s">
        <v>72</v>
      </c>
      <c r="M50" s="14" t="s">
        <v>72</v>
      </c>
      <c r="N50" s="14" t="s">
        <v>72</v>
      </c>
      <c r="O50" s="14" t="s">
        <v>72</v>
      </c>
      <c r="P50" s="14" t="s">
        <v>72</v>
      </c>
    </row>
    <row r="51" spans="1:16" x14ac:dyDescent="0.25">
      <c r="A51" s="12" t="s">
        <v>41</v>
      </c>
      <c r="B51" s="14" t="s">
        <v>72</v>
      </c>
      <c r="C51" s="14" t="s">
        <v>72</v>
      </c>
      <c r="D51" s="14" t="s">
        <v>72</v>
      </c>
      <c r="E51" s="14" t="s">
        <v>72</v>
      </c>
      <c r="F51" s="14" t="s">
        <v>72</v>
      </c>
      <c r="G51" s="14" t="s">
        <v>72</v>
      </c>
      <c r="H51" s="14" t="s">
        <v>72</v>
      </c>
      <c r="I51" s="14" t="s">
        <v>72</v>
      </c>
      <c r="J51" s="14" t="s">
        <v>72</v>
      </c>
      <c r="K51" s="14" t="s">
        <v>72</v>
      </c>
      <c r="L51" s="14" t="s">
        <v>72</v>
      </c>
      <c r="M51" s="14" t="s">
        <v>72</v>
      </c>
      <c r="N51" s="14" t="s">
        <v>72</v>
      </c>
      <c r="O51" s="14" t="s">
        <v>72</v>
      </c>
      <c r="P51" s="14" t="s">
        <v>72</v>
      </c>
    </row>
    <row r="52" spans="1:16" x14ac:dyDescent="0.25">
      <c r="A52" s="12" t="s">
        <v>42</v>
      </c>
      <c r="B52" s="14" t="s">
        <v>72</v>
      </c>
      <c r="C52" s="14" t="s">
        <v>72</v>
      </c>
      <c r="D52" s="14" t="s">
        <v>72</v>
      </c>
      <c r="E52" s="14" t="s">
        <v>72</v>
      </c>
      <c r="F52" s="14" t="s">
        <v>72</v>
      </c>
      <c r="G52" s="14" t="s">
        <v>72</v>
      </c>
      <c r="H52" s="14" t="s">
        <v>72</v>
      </c>
      <c r="I52" s="14" t="s">
        <v>72</v>
      </c>
      <c r="J52" s="14" t="s">
        <v>72</v>
      </c>
      <c r="K52" s="14" t="s">
        <v>72</v>
      </c>
      <c r="L52" s="14" t="s">
        <v>72</v>
      </c>
      <c r="M52" s="14" t="s">
        <v>72</v>
      </c>
      <c r="N52" s="14" t="s">
        <v>72</v>
      </c>
      <c r="O52" s="14" t="s">
        <v>72</v>
      </c>
      <c r="P52" s="14" t="s">
        <v>72</v>
      </c>
    </row>
    <row r="53" spans="1:16" x14ac:dyDescent="0.25">
      <c r="A53" s="11" t="s">
        <v>43</v>
      </c>
      <c r="B53" s="13">
        <v>560211</v>
      </c>
      <c r="C53" s="14" t="s">
        <v>72</v>
      </c>
      <c r="D53" s="14" t="s">
        <v>72</v>
      </c>
      <c r="E53" s="14" t="s">
        <v>72</v>
      </c>
      <c r="F53" s="14" t="s">
        <v>72</v>
      </c>
      <c r="G53" s="14" t="s">
        <v>72</v>
      </c>
      <c r="H53" s="14" t="s">
        <v>72</v>
      </c>
      <c r="I53" s="14" t="s">
        <v>72</v>
      </c>
      <c r="J53" s="14" t="s">
        <v>72</v>
      </c>
      <c r="K53" s="14" t="s">
        <v>72</v>
      </c>
      <c r="L53" s="14" t="s">
        <v>72</v>
      </c>
      <c r="M53" s="14" t="s">
        <v>72</v>
      </c>
      <c r="N53" s="14" t="s">
        <v>72</v>
      </c>
      <c r="O53" s="14" t="s">
        <v>72</v>
      </c>
      <c r="P53" s="14" t="s">
        <v>72</v>
      </c>
    </row>
    <row r="54" spans="1:16" x14ac:dyDescent="0.25">
      <c r="A54" s="12" t="s">
        <v>44</v>
      </c>
      <c r="B54" s="15">
        <v>560211</v>
      </c>
      <c r="C54" s="14" t="s">
        <v>72</v>
      </c>
      <c r="D54" s="14" t="s">
        <v>72</v>
      </c>
      <c r="E54" s="14" t="s">
        <v>72</v>
      </c>
      <c r="F54" s="14" t="s">
        <v>72</v>
      </c>
      <c r="G54" s="14" t="s">
        <v>72</v>
      </c>
      <c r="H54" s="14" t="s">
        <v>72</v>
      </c>
      <c r="I54" s="14" t="s">
        <v>72</v>
      </c>
      <c r="J54" s="14" t="s">
        <v>72</v>
      </c>
      <c r="K54" s="14" t="s">
        <v>72</v>
      </c>
      <c r="L54" s="14" t="s">
        <v>72</v>
      </c>
      <c r="M54" s="14" t="s">
        <v>72</v>
      </c>
      <c r="N54" s="14" t="s">
        <v>72</v>
      </c>
      <c r="O54" s="14" t="s">
        <v>72</v>
      </c>
      <c r="P54" s="14" t="s">
        <v>72</v>
      </c>
    </row>
    <row r="55" spans="1:16" x14ac:dyDescent="0.25">
      <c r="A55" s="12" t="s">
        <v>45</v>
      </c>
      <c r="B55" s="14" t="s">
        <v>72</v>
      </c>
      <c r="C55" s="14" t="s">
        <v>72</v>
      </c>
      <c r="D55" s="14" t="s">
        <v>72</v>
      </c>
      <c r="E55" s="14" t="s">
        <v>72</v>
      </c>
      <c r="F55" s="14" t="s">
        <v>72</v>
      </c>
      <c r="G55" s="14" t="s">
        <v>72</v>
      </c>
      <c r="H55" s="14" t="s">
        <v>72</v>
      </c>
      <c r="I55" s="14" t="s">
        <v>72</v>
      </c>
      <c r="J55" s="14" t="s">
        <v>72</v>
      </c>
      <c r="K55" s="14" t="s">
        <v>72</v>
      </c>
      <c r="L55" s="14" t="s">
        <v>72</v>
      </c>
      <c r="M55" s="14" t="s">
        <v>72</v>
      </c>
      <c r="N55" s="14" t="s">
        <v>72</v>
      </c>
      <c r="O55" s="14" t="s">
        <v>72</v>
      </c>
      <c r="P55" s="14" t="s">
        <v>72</v>
      </c>
    </row>
    <row r="56" spans="1:16" x14ac:dyDescent="0.25">
      <c r="A56" s="12" t="s">
        <v>46</v>
      </c>
      <c r="B56" s="14" t="s">
        <v>72</v>
      </c>
      <c r="C56" s="14" t="s">
        <v>72</v>
      </c>
      <c r="D56" s="14" t="s">
        <v>72</v>
      </c>
      <c r="E56" s="14" t="s">
        <v>72</v>
      </c>
      <c r="F56" s="14" t="s">
        <v>72</v>
      </c>
      <c r="G56" s="14" t="s">
        <v>72</v>
      </c>
      <c r="H56" s="14" t="s">
        <v>72</v>
      </c>
      <c r="I56" s="14" t="s">
        <v>72</v>
      </c>
      <c r="J56" s="14" t="s">
        <v>72</v>
      </c>
      <c r="K56" s="14" t="s">
        <v>72</v>
      </c>
      <c r="L56" s="14" t="s">
        <v>72</v>
      </c>
      <c r="M56" s="14" t="s">
        <v>72</v>
      </c>
      <c r="N56" s="14" t="s">
        <v>72</v>
      </c>
      <c r="O56" s="14" t="s">
        <v>72</v>
      </c>
      <c r="P56" s="14" t="s">
        <v>72</v>
      </c>
    </row>
    <row r="57" spans="1:16" x14ac:dyDescent="0.25">
      <c r="A57" s="12" t="s">
        <v>47</v>
      </c>
      <c r="B57" s="14" t="s">
        <v>72</v>
      </c>
      <c r="C57" s="14" t="s">
        <v>72</v>
      </c>
      <c r="D57" s="14" t="s">
        <v>72</v>
      </c>
      <c r="E57" s="14" t="s">
        <v>72</v>
      </c>
      <c r="F57" s="14" t="s">
        <v>72</v>
      </c>
      <c r="G57" s="14" t="s">
        <v>72</v>
      </c>
      <c r="H57" s="14" t="s">
        <v>72</v>
      </c>
      <c r="I57" s="14" t="s">
        <v>72</v>
      </c>
      <c r="J57" s="14" t="s">
        <v>72</v>
      </c>
      <c r="K57" s="14" t="s">
        <v>72</v>
      </c>
      <c r="L57" s="14" t="s">
        <v>72</v>
      </c>
      <c r="M57" s="14" t="s">
        <v>72</v>
      </c>
      <c r="N57" s="14" t="s">
        <v>72</v>
      </c>
      <c r="O57" s="14" t="s">
        <v>72</v>
      </c>
      <c r="P57" s="14" t="s">
        <v>72</v>
      </c>
    </row>
    <row r="58" spans="1:16" x14ac:dyDescent="0.25">
      <c r="A58" s="11" t="s">
        <v>50</v>
      </c>
      <c r="B58" s="14" t="s">
        <v>72</v>
      </c>
      <c r="C58" s="14" t="s">
        <v>72</v>
      </c>
      <c r="D58" s="14" t="s">
        <v>72</v>
      </c>
      <c r="E58" s="14" t="s">
        <v>72</v>
      </c>
      <c r="F58" s="14" t="s">
        <v>72</v>
      </c>
      <c r="G58" s="14" t="s">
        <v>72</v>
      </c>
      <c r="H58" s="14" t="s">
        <v>72</v>
      </c>
      <c r="I58" s="14" t="s">
        <v>72</v>
      </c>
      <c r="J58" s="14" t="s">
        <v>72</v>
      </c>
      <c r="K58" s="14" t="s">
        <v>72</v>
      </c>
      <c r="L58" s="14" t="s">
        <v>72</v>
      </c>
      <c r="M58" s="14" t="s">
        <v>72</v>
      </c>
      <c r="N58" s="14" t="s">
        <v>72</v>
      </c>
      <c r="O58" s="14" t="s">
        <v>72</v>
      </c>
      <c r="P58" s="14" t="s">
        <v>72</v>
      </c>
    </row>
    <row r="59" spans="1:16" x14ac:dyDescent="0.25">
      <c r="A59" s="12" t="s">
        <v>51</v>
      </c>
      <c r="B59" s="14" t="s">
        <v>72</v>
      </c>
      <c r="C59" s="14" t="s">
        <v>72</v>
      </c>
      <c r="D59" s="14" t="s">
        <v>72</v>
      </c>
      <c r="E59" s="14" t="s">
        <v>72</v>
      </c>
      <c r="F59" s="14" t="s">
        <v>72</v>
      </c>
      <c r="G59" s="14" t="s">
        <v>72</v>
      </c>
      <c r="H59" s="14" t="s">
        <v>72</v>
      </c>
      <c r="I59" s="14" t="s">
        <v>72</v>
      </c>
      <c r="J59" s="14" t="s">
        <v>72</v>
      </c>
      <c r="K59" s="14" t="s">
        <v>72</v>
      </c>
      <c r="L59" s="14" t="s">
        <v>72</v>
      </c>
      <c r="M59" s="14" t="s">
        <v>72</v>
      </c>
      <c r="N59" s="14" t="s">
        <v>72</v>
      </c>
      <c r="O59" s="14" t="s">
        <v>72</v>
      </c>
      <c r="P59" s="14" t="s">
        <v>72</v>
      </c>
    </row>
    <row r="60" spans="1:16" x14ac:dyDescent="0.25">
      <c r="A60" s="3" t="s">
        <v>48</v>
      </c>
      <c r="B60" s="10">
        <f>B11+B17+B27+B53</f>
        <v>67114391</v>
      </c>
      <c r="C60" s="10" t="e">
        <f>+C37+C27+C17+C11</f>
        <v>#VALUE!</v>
      </c>
      <c r="D60" s="10">
        <f>D11+D17+D27</f>
        <v>1512494.23</v>
      </c>
      <c r="E60" s="10">
        <f>E27+E17+E11</f>
        <v>5343496.04</v>
      </c>
      <c r="F60" s="10">
        <f>F27+F17+F11</f>
        <v>6811101.0700000003</v>
      </c>
      <c r="G60" s="10">
        <f>+G27+G17+G11</f>
        <v>4570993.3100000005</v>
      </c>
      <c r="H60" s="10">
        <f>+H27+H17+H11</f>
        <v>4876109.6500000004</v>
      </c>
      <c r="I60" s="10">
        <f>I27+I17+I11</f>
        <v>6492467.2000000002</v>
      </c>
      <c r="J60" s="10">
        <f>+J27+J17+J11</f>
        <v>4872450.08</v>
      </c>
      <c r="K60" s="10">
        <f>+K27+K17+K11</f>
        <v>5277576.51</v>
      </c>
      <c r="L60" s="10" t="e">
        <f t="shared" ref="L60:M60" si="1">+L37+L27+L17+L11</f>
        <v>#VALUE!</v>
      </c>
      <c r="M60" s="10" t="e">
        <f t="shared" si="1"/>
        <v>#VALUE!</v>
      </c>
      <c r="N60" s="10" t="e">
        <f>+N37+N27+N11</f>
        <v>#VALUE!</v>
      </c>
      <c r="O60" s="10"/>
      <c r="P60" s="10">
        <f>+P37+P27+P17+P11</f>
        <v>39756688.090000004</v>
      </c>
    </row>
    <row r="61" spans="1:16" x14ac:dyDescent="0.25">
      <c r="A61" t="s">
        <v>83</v>
      </c>
    </row>
    <row r="62" spans="1:16" x14ac:dyDescent="0.25">
      <c r="A62" t="s">
        <v>84</v>
      </c>
    </row>
    <row r="64" spans="1:16" ht="22.5" customHeight="1" x14ac:dyDescent="0.25">
      <c r="A64" s="19" t="s">
        <v>69</v>
      </c>
      <c r="B64" s="19"/>
      <c r="C64" s="19"/>
    </row>
    <row r="65" spans="1:7" ht="30" x14ac:dyDescent="0.25">
      <c r="A65" s="17" t="s">
        <v>70</v>
      </c>
    </row>
    <row r="66" spans="1:7" ht="60" x14ac:dyDescent="0.25">
      <c r="A66" s="18" t="s">
        <v>71</v>
      </c>
    </row>
    <row r="69" spans="1:7" x14ac:dyDescent="0.25">
      <c r="A69" s="7" t="s">
        <v>75</v>
      </c>
    </row>
    <row r="70" spans="1:7" x14ac:dyDescent="0.25">
      <c r="A70" t="s">
        <v>76</v>
      </c>
    </row>
    <row r="71" spans="1:7" x14ac:dyDescent="0.25">
      <c r="A71" t="s">
        <v>77</v>
      </c>
    </row>
    <row r="72" spans="1:7" x14ac:dyDescent="0.25">
      <c r="A72" t="s">
        <v>78</v>
      </c>
    </row>
    <row r="73" spans="1:7" x14ac:dyDescent="0.25">
      <c r="A73" t="s">
        <v>79</v>
      </c>
    </row>
    <row r="74" spans="1:7" x14ac:dyDescent="0.25">
      <c r="A74" t="s">
        <v>80</v>
      </c>
    </row>
    <row r="75" spans="1:7" x14ac:dyDescent="0.25">
      <c r="A75" t="s">
        <v>81</v>
      </c>
    </row>
    <row r="80" spans="1:7" x14ac:dyDescent="0.25">
      <c r="A80" s="8"/>
      <c r="E80" s="7"/>
      <c r="F80" s="7"/>
      <c r="G80" s="7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2022-09-13T19:08:55Z</cp:lastPrinted>
  <dcterms:created xsi:type="dcterms:W3CDTF">2021-07-29T18:58:50Z</dcterms:created>
  <dcterms:modified xsi:type="dcterms:W3CDTF">2022-09-13T19:08:58Z</dcterms:modified>
</cp:coreProperties>
</file>