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3\AGOSTO\"/>
    </mc:Choice>
  </mc:AlternateContent>
  <xr:revisionPtr revIDLastSave="0" documentId="13_ncr:1_{6F186669-5601-4AB1-84A8-3B3D510F81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K29" i="2"/>
  <c r="K19" i="2"/>
  <c r="K86" i="2" s="1"/>
  <c r="J29" i="2"/>
  <c r="J19" i="2"/>
  <c r="J86" i="2" s="1"/>
  <c r="I86" i="2"/>
  <c r="I29" i="2"/>
  <c r="I19" i="2"/>
  <c r="H29" i="2"/>
  <c r="H86" i="2" s="1"/>
  <c r="H19" i="2"/>
  <c r="G29" i="2"/>
  <c r="G19" i="2"/>
  <c r="G86" i="2" s="1"/>
  <c r="F19" i="2"/>
  <c r="E13" i="2"/>
  <c r="F29" i="2"/>
  <c r="E29" i="2"/>
  <c r="E19" i="2"/>
  <c r="D19" i="2"/>
  <c r="D13" i="2"/>
  <c r="B29" i="2"/>
  <c r="B19" i="2"/>
  <c r="B13" i="2"/>
  <c r="D29" i="2"/>
  <c r="P22" i="2"/>
  <c r="P20" i="2"/>
  <c r="P18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N86" i="2"/>
  <c r="M86" i="2"/>
  <c r="L86" i="2"/>
  <c r="P29" i="2"/>
  <c r="P39" i="2" l="1"/>
  <c r="P86" i="2" s="1"/>
</calcChain>
</file>

<file path=xl/sharedStrings.xml><?xml version="1.0" encoding="utf-8"?>
<sst xmlns="http://schemas.openxmlformats.org/spreadsheetml/2006/main" count="1063" uniqueCount="109">
  <si>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</si>
  <si>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</si>
  <si>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</si>
  <si>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</si>
  <si>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</si>
  <si>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</si>
  <si>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</si>
  <si>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</si>
  <si>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</si>
  <si>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</si>
  <si>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</si>
  <si>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</si>
  <si>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</si>
  <si>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</si>
  <si>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</si>
  <si>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</si>
  <si>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</si>
  <si>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</si>
  <si>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</si>
  <si>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</si>
  <si>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</si>
  <si>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</si>
  <si>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</si>
  <si>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</si>
  <si>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</si>
  <si>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</si>
  <si>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</si>
  <si>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</si>
  <si>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</si>
  <si>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</si>
  <si>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</si>
  <si>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</si>
  <si>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</si>
  <si>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</si>
  <si>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</si>
  <si>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</si>
  <si>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</si>
  <si>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</si>
  <si>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</si>
  <si>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</si>
  <si>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</si>
  <si>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</si>
  <si>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</si>
  <si>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</si>
  <si>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</si>
  <si>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</si>
  <si>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</si>
  <si>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</si>
  <si>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</si>
  <si>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</si>
  <si>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</si>
  <si>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</si>
  <si>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</si>
  <si>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</si>
  <si>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</si>
  <si>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</si>
  <si>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</si>
  <si>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</si>
  <si>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</si>
  <si>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</si>
  <si>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</si>
  <si>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</si>
  <si>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</si>
  <si>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</si>
  <si>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</si>
  <si>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</si>
  <si>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</si>
  <si>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</si>
  <si>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</si>
  <si>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</si>
  <si>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</si>
  <si>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</si>
  <si>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</si>
  <si>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</si>
  <si>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</si>
  <si>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</si>
  <si>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</si>
  <si>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</si>
  <si>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</si>
  <si>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</si>
  <si>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</si>
  <si>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</si>
  <si>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</si>
  <si>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</si>
  <si>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</si>
  <si>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</si>
  <si>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</si>
  <si>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</si>
  <si>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</si>
  <si>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</si>
  <si>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</si>
  <si>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</si>
  <si>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</si>
  <si>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</si>
  <si>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</si>
  <si>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</si>
  <si>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</si>
  <si>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</si>
  <si>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</si>
  <si>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</si>
  <si>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</si>
  <si>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</si>
  <si>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</si>
  <si>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</si>
  <si>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</si>
  <si>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</si>
  <si>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</si>
  <si>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agosto del 2023</t>
  </si>
  <si>
    <t>Fecha de imputacion: Hasta el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</si>
</sst>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55407</xdr:colOff>
      <xdr:row>100</xdr:row>
      <xdr:rowOff>130735</xdr:rowOff>
    </xdr:from>
    <xdr:to>
      <xdr:col>0</xdr:col>
      <xdr:colOff>3272740</xdr:colOff>
      <xdr:row>107</xdr:row>
      <xdr:rowOff>183651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07" y="20450735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381000</xdr:colOff>
      <xdr:row>99</xdr:row>
      <xdr:rowOff>21169</xdr:rowOff>
    </xdr:from>
    <xdr:to>
      <xdr:col>6</xdr:col>
      <xdr:colOff>941918</xdr:colOff>
      <xdr:row>107</xdr:row>
      <xdr:rowOff>158751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20150669"/>
          <a:ext cx="3450168" cy="16615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3545418</xdr:colOff>
      <xdr:row>101</xdr:row>
      <xdr:rowOff>74082</xdr:rowOff>
    </xdr:from>
    <xdr:to>
      <xdr:col>2</xdr:col>
      <xdr:colOff>719667</xdr:colOff>
      <xdr:row>107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418" y="20584582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97" zoomScale="90" zoomScaleNormal="90" workbookViewId="0">
      <selection activeCell="G113" sqref="G113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7" t="s">
        <v>97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21" customHeight="1" x14ac:dyDescent="0.25">
      <c r="A5" s="29" t="s">
        <v>106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4">
        <v>2023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6" t="s">
        <v>90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7" ht="15.75" customHeight="1" x14ac:dyDescent="0.25">
      <c r="A8" s="24" t="s">
        <v>76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10" spans="1:17" ht="25.5" customHeight="1" x14ac:dyDescent="0.25">
      <c r="A10" s="31" t="s">
        <v>66</v>
      </c>
      <c r="B10" s="32" t="s">
        <v>92</v>
      </c>
      <c r="C10" s="32" t="s">
        <v>91</v>
      </c>
      <c r="D10" s="25" t="s">
        <v>89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7" x14ac:dyDescent="0.25">
      <c r="A11" s="31"/>
      <c r="B11" s="33"/>
      <c r="C11" s="33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4">
        <v>3057567.99</v>
      </c>
      <c r="H13" s="14">
        <v>3057567.99</v>
      </c>
      <c r="I13" s="14">
        <v>3057567.99</v>
      </c>
      <c r="J13" s="14">
        <v>3057567.99</v>
      </c>
      <c r="K13" s="14">
        <v>3057567.99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24460543.920000002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6">
        <v>3021037.5</v>
      </c>
      <c r="H14" s="21">
        <v>3021037.5</v>
      </c>
      <c r="I14" s="21">
        <v>3021037.5</v>
      </c>
      <c r="J14" s="21">
        <v>3021037.5</v>
      </c>
      <c r="K14" s="21">
        <v>3021037.5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24168300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21" t="s">
        <v>96</v>
      </c>
      <c r="I15" s="21" t="s">
        <v>96</v>
      </c>
      <c r="J15" s="15" t="s">
        <v>96</v>
      </c>
      <c r="K15" s="21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21" t="s">
        <v>96</v>
      </c>
      <c r="I16" s="21" t="s">
        <v>96</v>
      </c>
      <c r="J16" s="15" t="s">
        <v>96</v>
      </c>
      <c r="K16" s="21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21" t="s">
        <v>96</v>
      </c>
      <c r="I17" s="21" t="s">
        <v>96</v>
      </c>
      <c r="J17" s="15" t="s">
        <v>96</v>
      </c>
      <c r="K17" s="21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6">
        <v>36530.49</v>
      </c>
      <c r="H18" s="21">
        <v>36530.49</v>
      </c>
      <c r="I18" s="21">
        <v>36530.49</v>
      </c>
      <c r="J18" s="15">
        <v>36530.49</v>
      </c>
      <c r="K18" s="21">
        <v>36530.49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292243.92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 t="shared" ref="D19:K19" si="0">SUM(D20:D28)</f>
        <v>968465.12</v>
      </c>
      <c r="E19" s="14">
        <f t="shared" si="0"/>
        <v>1005850.8500000001</v>
      </c>
      <c r="F19" s="14">
        <f t="shared" si="0"/>
        <v>1403340.59</v>
      </c>
      <c r="G19" s="14">
        <f t="shared" si="0"/>
        <v>615147.5</v>
      </c>
      <c r="H19" s="22">
        <f t="shared" si="0"/>
        <v>1070815.1200000001</v>
      </c>
      <c r="I19" s="22">
        <f t="shared" si="0"/>
        <v>1432481.78</v>
      </c>
      <c r="J19" s="22">
        <f t="shared" si="0"/>
        <v>985158.63</v>
      </c>
      <c r="K19" s="22">
        <f t="shared" si="0"/>
        <v>1595567.8299999998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9076827.4199999999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6">
        <v>226445</v>
      </c>
      <c r="H20" s="21">
        <v>225112.62</v>
      </c>
      <c r="I20" s="21">
        <v>220479.28</v>
      </c>
      <c r="J20" s="21">
        <v>125156.13</v>
      </c>
      <c r="K20" s="21">
        <v>363353.93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1837042.39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21" t="s">
        <v>96</v>
      </c>
      <c r="I21" s="21" t="s">
        <v>96</v>
      </c>
      <c r="J21" s="21" t="s">
        <v>96</v>
      </c>
      <c r="K21" s="21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21">
        <v>344600</v>
      </c>
      <c r="I22" s="21">
        <v>344600</v>
      </c>
      <c r="J22" s="21">
        <v>344600</v>
      </c>
      <c r="K22" s="21">
        <v>344600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2756800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21" t="s">
        <v>96</v>
      </c>
      <c r="I23" s="21" t="s">
        <v>96</v>
      </c>
      <c r="J23" s="21" t="s">
        <v>96</v>
      </c>
      <c r="K23" s="21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21">
        <v>457000</v>
      </c>
      <c r="I24" s="21">
        <v>664000</v>
      </c>
      <c r="J24" s="21">
        <v>312000</v>
      </c>
      <c r="K24" s="21">
        <v>704000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21" t="s">
        <v>96</v>
      </c>
      <c r="I25" s="21" t="s">
        <v>96</v>
      </c>
      <c r="J25" s="21" t="s">
        <v>96</v>
      </c>
      <c r="K25" s="21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21" t="s">
        <v>96</v>
      </c>
      <c r="I26" s="21">
        <v>159300</v>
      </c>
      <c r="J26" s="21">
        <v>159300</v>
      </c>
      <c r="K26" s="21">
        <v>45548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6">
        <v>44102.5</v>
      </c>
      <c r="H27" s="21">
        <v>44102.5</v>
      </c>
      <c r="I27" s="21">
        <v>44102.5</v>
      </c>
      <c r="J27" s="21">
        <v>44102.5</v>
      </c>
      <c r="K27" s="21">
        <v>138065.9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21" t="s">
        <v>96</v>
      </c>
      <c r="I28" s="21" t="s">
        <v>96</v>
      </c>
      <c r="J28" s="21" t="s">
        <v>96</v>
      </c>
      <c r="K28" s="21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 t="shared" ref="F29:K29" si="1">SUM(F30:F38)</f>
        <v>1408380.7</v>
      </c>
      <c r="G29" s="14">
        <f t="shared" si="1"/>
        <v>731994.4</v>
      </c>
      <c r="H29" s="22">
        <f t="shared" si="1"/>
        <v>1338374.3999999999</v>
      </c>
      <c r="I29" s="22">
        <f t="shared" si="1"/>
        <v>1024044.25</v>
      </c>
      <c r="J29" s="22">
        <f t="shared" si="1"/>
        <v>1182873.8500000001</v>
      </c>
      <c r="K29" s="22">
        <f t="shared" si="1"/>
        <v>956479.2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8689337.8699999992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6">
        <v>325994.40000000002</v>
      </c>
      <c r="H30" s="21">
        <v>325996</v>
      </c>
      <c r="I30" s="21">
        <v>325994.40000000002</v>
      </c>
      <c r="J30" s="15">
        <v>325996</v>
      </c>
      <c r="K30" s="21">
        <v>325996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2576029.7999999998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21">
        <v>158828</v>
      </c>
      <c r="I31" s="21">
        <v>66670</v>
      </c>
      <c r="J31" s="15">
        <v>225498</v>
      </c>
      <c r="K31" s="21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292168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21" t="s">
        <v>96</v>
      </c>
      <c r="I32" s="21" t="s">
        <v>96</v>
      </c>
      <c r="J32" s="15" t="s">
        <v>96</v>
      </c>
      <c r="K32" s="21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21" t="s">
        <v>96</v>
      </c>
      <c r="I33" s="21" t="s">
        <v>96</v>
      </c>
      <c r="J33" s="15" t="s">
        <v>96</v>
      </c>
      <c r="K33" s="21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21" t="s">
        <v>96</v>
      </c>
      <c r="I34" s="21">
        <v>85759.99</v>
      </c>
      <c r="J34" s="21">
        <v>85759.99</v>
      </c>
      <c r="K34" s="21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171519.98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21">
        <v>138532</v>
      </c>
      <c r="I35" s="21" t="s">
        <v>96</v>
      </c>
      <c r="J35" s="21" t="s">
        <v>96</v>
      </c>
      <c r="K35" s="21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6">
        <v>406000</v>
      </c>
      <c r="H36" s="21">
        <v>629787</v>
      </c>
      <c r="I36" s="21">
        <v>406000</v>
      </c>
      <c r="J36" s="21">
        <v>406000</v>
      </c>
      <c r="K36" s="21">
        <v>406000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3717227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21" t="s">
        <v>96</v>
      </c>
      <c r="I37" s="21" t="s">
        <v>96</v>
      </c>
      <c r="J37" s="21" t="s">
        <v>96</v>
      </c>
      <c r="K37" s="21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21">
        <v>85231.4</v>
      </c>
      <c r="I38" s="21">
        <v>139619.85999999999</v>
      </c>
      <c r="J38" s="21">
        <v>139619.85999999999</v>
      </c>
      <c r="K38" s="21">
        <v>224483.20000000001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588954.32000000007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21" t="s">
        <v>96</v>
      </c>
      <c r="I39" s="21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21" t="s">
        <v>96</v>
      </c>
      <c r="I40" s="21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21" t="s">
        <v>96</v>
      </c>
      <c r="I41" s="21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21" t="s">
        <v>96</v>
      </c>
      <c r="I42" s="21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21" t="s">
        <v>96</v>
      </c>
      <c r="I43" s="21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21" t="s">
        <v>96</v>
      </c>
      <c r="I44" s="21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21" t="s">
        <v>96</v>
      </c>
      <c r="I45" s="21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21" t="s">
        <v>96</v>
      </c>
      <c r="I46" s="21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21" t="s">
        <v>96</v>
      </c>
      <c r="I47" s="21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21" t="s">
        <v>96</v>
      </c>
      <c r="I48" s="21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21" t="s">
        <v>96</v>
      </c>
      <c r="I49" s="21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21" t="s">
        <v>96</v>
      </c>
      <c r="I50" s="21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21" t="s">
        <v>96</v>
      </c>
      <c r="I51" s="21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21" t="s">
        <v>96</v>
      </c>
      <c r="I52" s="21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21" t="s">
        <v>96</v>
      </c>
      <c r="I53" s="21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21" t="s">
        <v>96</v>
      </c>
      <c r="I54" s="21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21" t="s">
        <v>96</v>
      </c>
      <c r="I55" s="21" t="s">
        <v>96</v>
      </c>
      <c r="J55" s="15" t="s">
        <v>96</v>
      </c>
      <c r="K55" s="23">
        <f>K56+K57</f>
        <v>363805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21" t="s">
        <v>96</v>
      </c>
      <c r="I56" s="21" t="s">
        <v>96</v>
      </c>
      <c r="J56" s="15" t="s">
        <v>96</v>
      </c>
      <c r="K56" s="21">
        <v>183914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21" t="s">
        <v>96</v>
      </c>
      <c r="I57" s="21" t="s">
        <v>96</v>
      </c>
      <c r="J57" s="15" t="s">
        <v>96</v>
      </c>
      <c r="K57" s="21">
        <v>179891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21" t="s">
        <v>96</v>
      </c>
      <c r="I58" s="21" t="s">
        <v>96</v>
      </c>
      <c r="J58" s="15" t="s">
        <v>96</v>
      </c>
      <c r="K58" s="21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21" t="s">
        <v>96</v>
      </c>
      <c r="I59" s="21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21" t="s">
        <v>96</v>
      </c>
      <c r="I60" s="21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21" t="s">
        <v>96</v>
      </c>
      <c r="I61" s="21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21" t="s">
        <v>96</v>
      </c>
      <c r="I62" s="21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21" t="s">
        <v>96</v>
      </c>
      <c r="I63" s="21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21" t="s">
        <v>96</v>
      </c>
      <c r="I64" s="21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21" t="s">
        <v>96</v>
      </c>
      <c r="I65" s="21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21" t="s">
        <v>96</v>
      </c>
      <c r="I66" s="21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21" t="s">
        <v>96</v>
      </c>
      <c r="I67" s="21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21" t="s">
        <v>96</v>
      </c>
      <c r="I68" s="21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21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21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21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/>
      <c r="D86" s="10">
        <f t="shared" ref="D86:I86" si="2">D13+D19+D29</f>
        <v>4351895.8100000005</v>
      </c>
      <c r="E86" s="10">
        <f t="shared" si="2"/>
        <v>5784747.2100000009</v>
      </c>
      <c r="F86" s="10">
        <f t="shared" si="2"/>
        <v>5869289.2800000003</v>
      </c>
      <c r="G86" s="10">
        <f t="shared" si="2"/>
        <v>4404709.8900000006</v>
      </c>
      <c r="H86" s="10">
        <f t="shared" si="2"/>
        <v>5466757.5099999998</v>
      </c>
      <c r="I86" s="10">
        <f t="shared" si="2"/>
        <v>5514094.0200000005</v>
      </c>
      <c r="J86" s="10">
        <f>J13+J19+J29+K55</f>
        <v>5589405.4700000007</v>
      </c>
      <c r="K86" s="10">
        <f>K13+K19+K29+K55</f>
        <v>5973420.0200000005</v>
      </c>
      <c r="L86" s="10" t="e">
        <f t="shared" ref="L86:M86" si="3">+L39+L29+L19+L13</f>
        <v>#VALUE!</v>
      </c>
      <c r="M86" s="10" t="e">
        <f t="shared" si="3"/>
        <v>#VALUE!</v>
      </c>
      <c r="N86" s="10" t="e">
        <f>+N39+N29+N13</f>
        <v>#VALUE!</v>
      </c>
      <c r="O86" s="10"/>
      <c r="P86" s="10">
        <f>+P39+P29+P19+P13</f>
        <v>42226709.210000001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2023-09-11T19:06:53Z</cp:lastPrinted>
  <dcterms:created xsi:type="dcterms:W3CDTF">2021-07-29T18:58:50Z</dcterms:created>
  <dcterms:modified xsi:type="dcterms:W3CDTF">2023-09-11T19:07:00Z</dcterms:modified>
</cp:coreProperties>
</file>