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3\NOVIEMBRE\"/>
    </mc:Choice>
  </mc:AlternateContent>
  <xr:revisionPtr revIDLastSave="0" documentId="13_ncr:1_{3EB1BA72-68AF-41C4-8197-DE78282BBC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2" l="1"/>
  <c r="N86" i="2"/>
  <c r="N29" i="2"/>
  <c r="N19" i="2"/>
  <c r="M29" i="2"/>
  <c r="M86" i="2" s="1"/>
  <c r="M19" i="2"/>
  <c r="L55" i="2"/>
  <c r="L29" i="2"/>
  <c r="L86" i="2" s="1"/>
  <c r="L19" i="2"/>
  <c r="K55" i="2"/>
  <c r="K29" i="2"/>
  <c r="K86" i="2" s="1"/>
  <c r="K19" i="2"/>
  <c r="J29" i="2"/>
  <c r="J19" i="2"/>
  <c r="J86" i="2" s="1"/>
  <c r="I86" i="2"/>
  <c r="I29" i="2"/>
  <c r="I19" i="2"/>
  <c r="H29" i="2"/>
  <c r="H86" i="2" s="1"/>
  <c r="H19" i="2"/>
  <c r="G29" i="2"/>
  <c r="G19" i="2"/>
  <c r="G86" i="2" s="1"/>
  <c r="F19" i="2"/>
  <c r="E13" i="2"/>
  <c r="F29" i="2"/>
  <c r="E29" i="2"/>
  <c r="E19" i="2"/>
  <c r="D19" i="2"/>
  <c r="D13" i="2"/>
  <c r="B29" i="2"/>
  <c r="B19" i="2"/>
  <c r="B13" i="2"/>
  <c r="D29" i="2"/>
  <c r="P22" i="2"/>
  <c r="P20" i="2"/>
  <c r="P18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P29" i="2"/>
  <c r="P39" i="2" l="1"/>
  <c r="P86" i="2" s="1"/>
</calcChain>
</file>

<file path=xl/sharedStrings.xml><?xml version="1.0" encoding="utf-8"?>
<sst xmlns="http://schemas.openxmlformats.org/spreadsheetml/2006/main" count="1023" uniqueCount="109">
  <si>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</si>
  <si>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</si>
  <si>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</si>
  <si>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</si>
  <si>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</si>
  <si>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</si>
  <si>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</si>
  <si>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</si>
  <si>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</si>
  <si>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</si>
  <si>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</si>
  <si>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</si>
  <si>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</si>
  <si>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</si>
  <si>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</si>
  <si>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</si>
  <si>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</si>
  <si>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</si>
  <si>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</si>
  <si>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</si>
  <si>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</si>
  <si>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</si>
  <si>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</si>
  <si>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</si>
  <si>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</si>
  <si>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</si>
  <si>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</si>
  <si>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</si>
  <si>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</si>
  <si>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</si>
  <si>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</si>
  <si>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</si>
  <si>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</si>
  <si>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</si>
  <si>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</si>
  <si>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</si>
  <si>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</si>
  <si>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</si>
  <si>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</si>
  <si>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</si>
  <si>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</si>
  <si>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</si>
  <si>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</si>
  <si>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</si>
  <si>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</si>
  <si>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</si>
  <si>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</si>
  <si>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</si>
  <si>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</si>
  <si>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</si>
  <si>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</si>
  <si>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</si>
  <si>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</si>
  <si>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</si>
  <si>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</si>
  <si>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</si>
  <si>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</si>
  <si>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</si>
  <si>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</si>
  <si>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</si>
  <si>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</si>
  <si>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</si>
  <si>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</si>
  <si>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</si>
  <si>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</si>
  <si>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</si>
  <si>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</si>
  <si>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</si>
  <si>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</si>
  <si>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</si>
  <si>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</si>
  <si>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</si>
  <si>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</si>
  <si>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</si>
  <si>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</si>
  <si>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</si>
  <si>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</si>
  <si>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</si>
  <si>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</si>
  <si>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</si>
  <si>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</si>
  <si>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</si>
  <si>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</si>
  <si>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</si>
  <si>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</si>
  <si>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</si>
  <si>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</si>
  <si>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</si>
  <si>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</si>
  <si>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</si>
  <si>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</si>
  <si>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</si>
  <si>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</si>
  <si>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</si>
  <si>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</si>
  <si>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</si>
  <si>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</si>
  <si>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</si>
  <si>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</si>
  <si>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</si>
  <si>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</si>
  <si>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</si>
  <si>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</si>
  <si>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</si>
  <si>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</si>
  <si>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</si>
  <si>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</si>
  <si>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noviembre del 2023</t>
  </si>
  <si>
    <t>Fecha de imputacion: Hasta el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</si>
</sst>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0" applyNumberFormat="1" applyFont="1" applyAlignment="1">
      <alignment horizontal="center"/>
    </xf>
    <xf numFmtId="164" fontId="4" fillId="0" borderId="0" xfId="1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220344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3566585</xdr:colOff>
      <xdr:row>102</xdr:row>
      <xdr:rowOff>137582</xdr:rowOff>
    </xdr:from>
    <xdr:to>
      <xdr:col>2</xdr:col>
      <xdr:colOff>740834</xdr:colOff>
      <xdr:row>109</xdr:row>
      <xdr:rowOff>49741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85" y="20838582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zoomScale="90" zoomScaleNormal="90" workbookViewId="0">
      <selection activeCell="A89" sqref="A89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106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4">
        <v>3057567.99</v>
      </c>
      <c r="H13" s="14">
        <v>3057567.99</v>
      </c>
      <c r="I13" s="14">
        <v>3057567.99</v>
      </c>
      <c r="J13" s="14">
        <v>3057567.99</v>
      </c>
      <c r="K13" s="14">
        <v>3057567.99</v>
      </c>
      <c r="L13" s="14">
        <v>3057567.99</v>
      </c>
      <c r="M13" s="14">
        <v>3057567.99</v>
      </c>
      <c r="N13" s="14">
        <f>N14+N18</f>
        <v>5608930.4700000007</v>
      </c>
      <c r="O13" s="15" t="s">
        <v>96</v>
      </c>
      <c r="P13" s="14">
        <f>SUM(D13:O13)</f>
        <v>36184610.370000005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6">
        <v>3021037.5</v>
      </c>
      <c r="H14" s="21">
        <v>3021037.5</v>
      </c>
      <c r="I14" s="21">
        <v>3021037.5</v>
      </c>
      <c r="J14" s="21">
        <v>3021037.5</v>
      </c>
      <c r="K14" s="21">
        <v>3021037.5</v>
      </c>
      <c r="L14" s="21">
        <v>3021037.5</v>
      </c>
      <c r="M14" s="21">
        <v>3021037.5</v>
      </c>
      <c r="N14" s="21">
        <v>5572399.9800000004</v>
      </c>
      <c r="O14" s="15" t="s">
        <v>96</v>
      </c>
      <c r="P14" s="16">
        <f>SUM(D14:O14)</f>
        <v>35782774.980000004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21" t="s">
        <v>96</v>
      </c>
      <c r="I15" s="21" t="s">
        <v>96</v>
      </c>
      <c r="J15" s="15" t="s">
        <v>96</v>
      </c>
      <c r="K15" s="21" t="s">
        <v>96</v>
      </c>
      <c r="L15" s="15" t="s">
        <v>96</v>
      </c>
      <c r="M15" s="21" t="s">
        <v>96</v>
      </c>
      <c r="N15" s="21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21" t="s">
        <v>96</v>
      </c>
      <c r="I16" s="21" t="s">
        <v>96</v>
      </c>
      <c r="J16" s="15" t="s">
        <v>96</v>
      </c>
      <c r="K16" s="21" t="s">
        <v>96</v>
      </c>
      <c r="L16" s="15" t="s">
        <v>96</v>
      </c>
      <c r="M16" s="21" t="s">
        <v>96</v>
      </c>
      <c r="N16" s="21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21" t="s">
        <v>96</v>
      </c>
      <c r="I17" s="21" t="s">
        <v>96</v>
      </c>
      <c r="J17" s="15" t="s">
        <v>96</v>
      </c>
      <c r="K17" s="21" t="s">
        <v>96</v>
      </c>
      <c r="L17" s="15" t="s">
        <v>96</v>
      </c>
      <c r="M17" s="21" t="s">
        <v>96</v>
      </c>
      <c r="N17" s="21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6">
        <v>36530.49</v>
      </c>
      <c r="H18" s="21">
        <v>36530.49</v>
      </c>
      <c r="I18" s="21">
        <v>36530.49</v>
      </c>
      <c r="J18" s="15">
        <v>36530.49</v>
      </c>
      <c r="K18" s="21">
        <v>36530.49</v>
      </c>
      <c r="L18" s="15">
        <v>36530.49</v>
      </c>
      <c r="M18" s="21">
        <v>36530.49</v>
      </c>
      <c r="N18" s="21">
        <v>36530.49</v>
      </c>
      <c r="O18" s="15" t="s">
        <v>96</v>
      </c>
      <c r="P18" s="16">
        <f>SUM(D18:O18)</f>
        <v>401835.38999999996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 t="shared" ref="D19:N19" si="0">SUM(D20:D28)</f>
        <v>968465.12</v>
      </c>
      <c r="E19" s="14">
        <f t="shared" si="0"/>
        <v>1005850.8500000001</v>
      </c>
      <c r="F19" s="14">
        <f t="shared" si="0"/>
        <v>1403340.59</v>
      </c>
      <c r="G19" s="14">
        <f t="shared" si="0"/>
        <v>615147.5</v>
      </c>
      <c r="H19" s="22">
        <f t="shared" si="0"/>
        <v>1070815.1200000001</v>
      </c>
      <c r="I19" s="22">
        <f t="shared" si="0"/>
        <v>1432481.78</v>
      </c>
      <c r="J19" s="22">
        <f t="shared" si="0"/>
        <v>985158.63</v>
      </c>
      <c r="K19" s="22">
        <f t="shared" si="0"/>
        <v>1595567.8299999998</v>
      </c>
      <c r="L19" s="22">
        <f t="shared" si="0"/>
        <v>500297.97</v>
      </c>
      <c r="M19" s="22">
        <f t="shared" si="0"/>
        <v>1351740.75</v>
      </c>
      <c r="N19" s="22">
        <f t="shared" si="0"/>
        <v>731901.56</v>
      </c>
      <c r="O19" s="15" t="s">
        <v>96</v>
      </c>
      <c r="P19" s="14">
        <f>SUM(D19:O19)</f>
        <v>11660767.700000001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6">
        <v>226445</v>
      </c>
      <c r="H20" s="21">
        <v>225112.62</v>
      </c>
      <c r="I20" s="21">
        <v>220479.28</v>
      </c>
      <c r="J20" s="21">
        <v>125156.13</v>
      </c>
      <c r="K20" s="21">
        <v>363353.93</v>
      </c>
      <c r="L20" s="15">
        <v>111595.47</v>
      </c>
      <c r="M20" s="21">
        <v>339038.25</v>
      </c>
      <c r="N20" s="21">
        <v>118199.06</v>
      </c>
      <c r="O20" s="15" t="s">
        <v>96</v>
      </c>
      <c r="P20" s="14">
        <f>SUM(D20:O20)</f>
        <v>2405875.17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21" t="s">
        <v>96</v>
      </c>
      <c r="I21" s="21" t="s">
        <v>96</v>
      </c>
      <c r="J21" s="21" t="s">
        <v>96</v>
      </c>
      <c r="K21" s="21" t="s">
        <v>96</v>
      </c>
      <c r="L21" s="21" t="s">
        <v>96</v>
      </c>
      <c r="M21" s="21" t="s">
        <v>96</v>
      </c>
      <c r="N21" s="21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21">
        <v>344600</v>
      </c>
      <c r="I22" s="21">
        <v>344600</v>
      </c>
      <c r="J22" s="21">
        <v>344600</v>
      </c>
      <c r="K22" s="21">
        <v>344600</v>
      </c>
      <c r="L22" s="21">
        <v>344600</v>
      </c>
      <c r="M22" s="21">
        <v>344600</v>
      </c>
      <c r="N22" s="21">
        <v>344600</v>
      </c>
      <c r="O22" s="15" t="s">
        <v>96</v>
      </c>
      <c r="P22" s="16">
        <f>SUM(D22:O22)</f>
        <v>3790600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21" t="s">
        <v>96</v>
      </c>
      <c r="I23" s="21" t="s">
        <v>96</v>
      </c>
      <c r="J23" s="21" t="s">
        <v>96</v>
      </c>
      <c r="K23" s="21" t="s">
        <v>96</v>
      </c>
      <c r="L23" s="21" t="s">
        <v>96</v>
      </c>
      <c r="M23" s="21" t="s">
        <v>96</v>
      </c>
      <c r="N23" s="21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21">
        <v>457000</v>
      </c>
      <c r="I24" s="21">
        <v>664000</v>
      </c>
      <c r="J24" s="21">
        <v>312000</v>
      </c>
      <c r="K24" s="21">
        <v>704000</v>
      </c>
      <c r="L24" s="21" t="s">
        <v>96</v>
      </c>
      <c r="M24" s="21">
        <v>624000</v>
      </c>
      <c r="N24" s="21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21" t="s">
        <v>96</v>
      </c>
      <c r="I25" s="21" t="s">
        <v>96</v>
      </c>
      <c r="J25" s="21" t="s">
        <v>96</v>
      </c>
      <c r="K25" s="21" t="s">
        <v>96</v>
      </c>
      <c r="L25" s="21" t="s">
        <v>96</v>
      </c>
      <c r="M25" s="21" t="s">
        <v>96</v>
      </c>
      <c r="N25" s="21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21" t="s">
        <v>96</v>
      </c>
      <c r="I26" s="21">
        <v>159300</v>
      </c>
      <c r="J26" s="21">
        <v>159300</v>
      </c>
      <c r="K26" s="21">
        <v>45548</v>
      </c>
      <c r="L26" s="21" t="s">
        <v>96</v>
      </c>
      <c r="M26" s="21" t="s">
        <v>96</v>
      </c>
      <c r="N26" s="21">
        <v>225000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6">
        <v>44102.5</v>
      </c>
      <c r="H27" s="21">
        <v>44102.5</v>
      </c>
      <c r="I27" s="21">
        <v>44102.5</v>
      </c>
      <c r="J27" s="21">
        <v>44102.5</v>
      </c>
      <c r="K27" s="21">
        <v>138065.9</v>
      </c>
      <c r="L27" s="21">
        <v>44102.5</v>
      </c>
      <c r="M27" s="21">
        <v>44102.5</v>
      </c>
      <c r="N27" s="21">
        <v>44102.5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21" t="s">
        <v>96</v>
      </c>
      <c r="I28" s="21" t="s">
        <v>96</v>
      </c>
      <c r="J28" s="21" t="s">
        <v>96</v>
      </c>
      <c r="K28" s="21" t="s">
        <v>96</v>
      </c>
      <c r="L28" s="15" t="s">
        <v>96</v>
      </c>
      <c r="M28" s="21" t="s">
        <v>96</v>
      </c>
      <c r="N28" s="21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 t="shared" ref="F29:N29" si="1">SUM(F30:F38)</f>
        <v>1408380.7</v>
      </c>
      <c r="G29" s="14">
        <f t="shared" si="1"/>
        <v>731994.4</v>
      </c>
      <c r="H29" s="22">
        <f t="shared" si="1"/>
        <v>1338374.3999999999</v>
      </c>
      <c r="I29" s="22">
        <f t="shared" si="1"/>
        <v>1024044.25</v>
      </c>
      <c r="J29" s="22">
        <f t="shared" si="1"/>
        <v>1182873.8500000001</v>
      </c>
      <c r="K29" s="22">
        <f t="shared" si="1"/>
        <v>956479.2</v>
      </c>
      <c r="L29" s="22">
        <f t="shared" si="1"/>
        <v>1406710</v>
      </c>
      <c r="M29" s="22">
        <f t="shared" si="1"/>
        <v>731996</v>
      </c>
      <c r="N29" s="22">
        <f t="shared" si="1"/>
        <v>1849729.77</v>
      </c>
      <c r="O29" s="15" t="s">
        <v>96</v>
      </c>
      <c r="P29" s="14">
        <f>SUM(D29:O29)</f>
        <v>12677773.639999999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6">
        <v>325994.40000000002</v>
      </c>
      <c r="H30" s="21">
        <v>325996</v>
      </c>
      <c r="I30" s="21">
        <v>325994.40000000002</v>
      </c>
      <c r="J30" s="15">
        <v>325996</v>
      </c>
      <c r="K30" s="21">
        <v>325996</v>
      </c>
      <c r="L30" s="21">
        <v>325994.40000000002</v>
      </c>
      <c r="M30" s="21">
        <v>325996</v>
      </c>
      <c r="N30" s="21">
        <v>325974</v>
      </c>
      <c r="O30" s="15" t="s">
        <v>96</v>
      </c>
      <c r="P30" s="16">
        <f>SUM(D30:O30)</f>
        <v>3553994.1999999997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21">
        <v>158828</v>
      </c>
      <c r="I31" s="21">
        <v>66670</v>
      </c>
      <c r="J31" s="15">
        <v>225498</v>
      </c>
      <c r="K31" s="21" t="s">
        <v>96</v>
      </c>
      <c r="L31" s="21" t="s">
        <v>96</v>
      </c>
      <c r="M31" s="21" t="s">
        <v>96</v>
      </c>
      <c r="N31" s="21" t="s">
        <v>96</v>
      </c>
      <c r="O31" s="15" t="s">
        <v>96</v>
      </c>
      <c r="P31" s="16">
        <f>SUM(I31:O31)</f>
        <v>292168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21" t="s">
        <v>96</v>
      </c>
      <c r="I32" s="21" t="s">
        <v>96</v>
      </c>
      <c r="J32" s="15" t="s">
        <v>96</v>
      </c>
      <c r="K32" s="21"/>
      <c r="L32" s="21">
        <v>331167</v>
      </c>
      <c r="M32" s="21" t="s">
        <v>96</v>
      </c>
      <c r="N32" s="21">
        <v>224436</v>
      </c>
      <c r="O32" s="15" t="s">
        <v>96</v>
      </c>
      <c r="P32" s="16">
        <f>SUM(G32:O32)</f>
        <v>555603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21" t="s">
        <v>96</v>
      </c>
      <c r="I33" s="21" t="s">
        <v>96</v>
      </c>
      <c r="J33" s="15" t="s">
        <v>96</v>
      </c>
      <c r="K33" s="21" t="s">
        <v>96</v>
      </c>
      <c r="L33" s="21" t="s">
        <v>96</v>
      </c>
      <c r="M33" s="21" t="s">
        <v>96</v>
      </c>
      <c r="N33" s="21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21" t="s">
        <v>96</v>
      </c>
      <c r="I34" s="21">
        <v>85759.99</v>
      </c>
      <c r="J34" s="21">
        <v>85759.99</v>
      </c>
      <c r="K34" s="21" t="s">
        <v>96</v>
      </c>
      <c r="L34" s="21" t="s">
        <v>96</v>
      </c>
      <c r="M34" s="21" t="s">
        <v>96</v>
      </c>
      <c r="N34" s="21">
        <v>219999.97</v>
      </c>
      <c r="O34" s="15" t="s">
        <v>96</v>
      </c>
      <c r="P34" s="16">
        <f>SUM(G34:O34)</f>
        <v>391519.95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21">
        <v>138532</v>
      </c>
      <c r="I35" s="21" t="s">
        <v>96</v>
      </c>
      <c r="J35" s="21" t="s">
        <v>96</v>
      </c>
      <c r="K35" s="21" t="s">
        <v>96</v>
      </c>
      <c r="L35" s="21" t="s">
        <v>96</v>
      </c>
      <c r="M35" s="21" t="s">
        <v>96</v>
      </c>
      <c r="N35" s="21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6">
        <v>406000</v>
      </c>
      <c r="H36" s="21">
        <v>629787</v>
      </c>
      <c r="I36" s="21">
        <v>406000</v>
      </c>
      <c r="J36" s="21">
        <v>406000</v>
      </c>
      <c r="K36" s="21">
        <v>406000</v>
      </c>
      <c r="L36" s="21">
        <v>438874.8</v>
      </c>
      <c r="M36" s="21">
        <v>406000</v>
      </c>
      <c r="N36" s="21">
        <v>828027</v>
      </c>
      <c r="O36" s="15" t="s">
        <v>96</v>
      </c>
      <c r="P36" s="16">
        <f>SUM(E36:O36)</f>
        <v>5390128.7999999998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21" t="s">
        <v>96</v>
      </c>
      <c r="I37" s="21" t="s">
        <v>96</v>
      </c>
      <c r="J37" s="21" t="s">
        <v>96</v>
      </c>
      <c r="K37" s="21" t="s">
        <v>96</v>
      </c>
      <c r="L37" s="21" t="s">
        <v>96</v>
      </c>
      <c r="M37" s="21" t="s">
        <v>96</v>
      </c>
      <c r="N37" s="21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21">
        <v>85231.4</v>
      </c>
      <c r="I38" s="21">
        <v>139619.85999999999</v>
      </c>
      <c r="J38" s="21">
        <v>139619.85999999999</v>
      </c>
      <c r="K38" s="21">
        <v>224483.20000000001</v>
      </c>
      <c r="L38" s="21">
        <v>310673.8</v>
      </c>
      <c r="M38" s="21" t="s">
        <v>96</v>
      </c>
      <c r="N38" s="21">
        <v>251292.79999999999</v>
      </c>
      <c r="O38" s="15" t="s">
        <v>96</v>
      </c>
      <c r="P38" s="16">
        <f>SUM(G38:O38)</f>
        <v>1150920.9200000002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21" t="s">
        <v>96</v>
      </c>
      <c r="I39" s="21" t="s">
        <v>96</v>
      </c>
      <c r="J39" s="15" t="s">
        <v>96</v>
      </c>
      <c r="K39" s="15" t="s">
        <v>96</v>
      </c>
      <c r="L39" s="21" t="s">
        <v>96</v>
      </c>
      <c r="M39" s="15" t="s">
        <v>96</v>
      </c>
      <c r="N39" s="21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21" t="s">
        <v>96</v>
      </c>
      <c r="I40" s="21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21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21" t="s">
        <v>96</v>
      </c>
      <c r="I41" s="21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21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21" t="s">
        <v>96</v>
      </c>
      <c r="I42" s="21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21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21" t="s">
        <v>96</v>
      </c>
      <c r="I43" s="21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21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21" t="s">
        <v>96</v>
      </c>
      <c r="I44" s="21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21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21" t="s">
        <v>96</v>
      </c>
      <c r="I45" s="21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21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21" t="s">
        <v>96</v>
      </c>
      <c r="I46" s="21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21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21" t="s">
        <v>96</v>
      </c>
      <c r="I47" s="21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21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21" t="s">
        <v>96</v>
      </c>
      <c r="I48" s="21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21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21" t="s">
        <v>96</v>
      </c>
      <c r="I49" s="21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21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21" t="s">
        <v>96</v>
      </c>
      <c r="I50" s="21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21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21" t="s">
        <v>96</v>
      </c>
      <c r="I51" s="21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21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21" t="s">
        <v>96</v>
      </c>
      <c r="I52" s="21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21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21" t="s">
        <v>96</v>
      </c>
      <c r="I53" s="21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21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21" t="s">
        <v>96</v>
      </c>
      <c r="I54" s="21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21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21" t="s">
        <v>96</v>
      </c>
      <c r="I55" s="21" t="s">
        <v>96</v>
      </c>
      <c r="J55" s="15" t="s">
        <v>96</v>
      </c>
      <c r="K55" s="23">
        <f>K56+K57</f>
        <v>363805</v>
      </c>
      <c r="L55" s="24">
        <f>L60</f>
        <v>72971.199999999997</v>
      </c>
      <c r="M55" s="15" t="s">
        <v>96</v>
      </c>
      <c r="N55" s="21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21" t="s">
        <v>96</v>
      </c>
      <c r="I56" s="21" t="s">
        <v>96</v>
      </c>
      <c r="J56" s="15" t="s">
        <v>96</v>
      </c>
      <c r="K56" s="21">
        <v>183914</v>
      </c>
      <c r="L56" s="21" t="s">
        <v>96</v>
      </c>
      <c r="M56" s="15" t="s">
        <v>96</v>
      </c>
      <c r="N56" s="21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21" t="s">
        <v>96</v>
      </c>
      <c r="I57" s="21" t="s">
        <v>96</v>
      </c>
      <c r="J57" s="15" t="s">
        <v>96</v>
      </c>
      <c r="K57" s="21">
        <v>179891</v>
      </c>
      <c r="L57" s="21" t="s">
        <v>96</v>
      </c>
      <c r="M57" s="15" t="s">
        <v>96</v>
      </c>
      <c r="N57" s="21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21" t="s">
        <v>96</v>
      </c>
      <c r="I58" s="21" t="s">
        <v>96</v>
      </c>
      <c r="J58" s="15" t="s">
        <v>96</v>
      </c>
      <c r="K58" s="21" t="s">
        <v>96</v>
      </c>
      <c r="L58" s="21" t="s">
        <v>96</v>
      </c>
      <c r="M58" s="15" t="s">
        <v>96</v>
      </c>
      <c r="N58" s="21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21" t="s">
        <v>96</v>
      </c>
      <c r="I59" s="21" t="s">
        <v>96</v>
      </c>
      <c r="J59" s="15" t="s">
        <v>96</v>
      </c>
      <c r="K59" s="15" t="s">
        <v>96</v>
      </c>
      <c r="L59" s="21" t="s">
        <v>96</v>
      </c>
      <c r="M59" s="15" t="s">
        <v>96</v>
      </c>
      <c r="N59" s="21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21" t="s">
        <v>96</v>
      </c>
      <c r="I60" s="21" t="s">
        <v>96</v>
      </c>
      <c r="J60" s="15" t="s">
        <v>96</v>
      </c>
      <c r="K60" s="15" t="s">
        <v>96</v>
      </c>
      <c r="L60" s="21">
        <v>72971.199999999997</v>
      </c>
      <c r="M60" s="15" t="s">
        <v>96</v>
      </c>
      <c r="N60" s="21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21" t="s">
        <v>96</v>
      </c>
      <c r="I61" s="21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21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21" t="s">
        <v>96</v>
      </c>
      <c r="I62" s="21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21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21" t="s">
        <v>96</v>
      </c>
      <c r="I63" s="21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21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21" t="s">
        <v>96</v>
      </c>
      <c r="I64" s="21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21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21" t="s">
        <v>96</v>
      </c>
      <c r="I65" s="21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21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21" t="s">
        <v>96</v>
      </c>
      <c r="I66" s="21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21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21" t="s">
        <v>96</v>
      </c>
      <c r="I67" s="21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21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21" t="s">
        <v>96</v>
      </c>
      <c r="I68" s="21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21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21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21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21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21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21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21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21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21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21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21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21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21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21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21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21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21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21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21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21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21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/>
      <c r="D86" s="10">
        <f t="shared" ref="D86:I86" si="2">D13+D19+D29</f>
        <v>4351895.8100000005</v>
      </c>
      <c r="E86" s="10">
        <f t="shared" si="2"/>
        <v>5784747.2100000009</v>
      </c>
      <c r="F86" s="10">
        <f t="shared" si="2"/>
        <v>5869289.2800000003</v>
      </c>
      <c r="G86" s="10">
        <f t="shared" si="2"/>
        <v>4404709.8900000006</v>
      </c>
      <c r="H86" s="10">
        <f t="shared" si="2"/>
        <v>5466757.5099999998</v>
      </c>
      <c r="I86" s="10">
        <f t="shared" si="2"/>
        <v>5514094.0200000005</v>
      </c>
      <c r="J86" s="10">
        <f>J13+J19+J29+K55</f>
        <v>5589405.4700000007</v>
      </c>
      <c r="K86" s="10">
        <f>K13+K19+K29+K55</f>
        <v>5973420.0200000005</v>
      </c>
      <c r="L86" s="10">
        <f>L13+L19+L29+L55</f>
        <v>5037547.16</v>
      </c>
      <c r="M86" s="10">
        <f>M29+M19+M13</f>
        <v>5141304.74</v>
      </c>
      <c r="N86" s="10">
        <f>N13+N19+N29</f>
        <v>8190561.8000000007</v>
      </c>
      <c r="O86" s="10"/>
      <c r="P86" s="10">
        <f>+P39+P29+P19+P13</f>
        <v>60523151.710000008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2023-12-11T17:46:24Z</cp:lastPrinted>
  <dcterms:created xsi:type="dcterms:W3CDTF">2021-07-29T18:58:50Z</dcterms:created>
  <dcterms:modified xsi:type="dcterms:W3CDTF">2023-12-11T17:46:32Z</dcterms:modified>
</cp:coreProperties>
</file>