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fgarcia\Desktop\TRANSPARENCIA\TRANSPARENCIA SEPTIEMBRE 2024\"/>
    </mc:Choice>
  </mc:AlternateContent>
  <xr:revisionPtr revIDLastSave="0" documentId="13_ncr:1_{CE312996-8A58-4F86-A366-9631C2C6E92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P2 Presupuesto Aprobado-Ejec 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9" i="2" l="1"/>
  <c r="L19" i="2"/>
  <c r="L13" i="2"/>
  <c r="K29" i="2" l="1"/>
  <c r="K19" i="2"/>
  <c r="K13" i="2"/>
  <c r="J29" i="2" l="1"/>
  <c r="J19" i="2"/>
  <c r="J13" i="2"/>
  <c r="I29" i="2" l="1"/>
  <c r="I19" i="2"/>
  <c r="I13" i="2"/>
  <c r="H29" i="2" l="1"/>
  <c r="H19" i="2"/>
  <c r="H13" i="2"/>
  <c r="G29" i="2" l="1"/>
  <c r="G19" i="2"/>
  <c r="G13" i="2"/>
  <c r="F29" i="2" l="1"/>
  <c r="F19" i="2"/>
  <c r="F13" i="2"/>
  <c r="E55" i="2" l="1"/>
  <c r="E29" i="2"/>
  <c r="E19" i="2"/>
  <c r="E13" i="2"/>
  <c r="E86" i="2" s="1"/>
  <c r="D19" i="2" l="1"/>
  <c r="D13" i="2"/>
  <c r="B55" i="2"/>
  <c r="B29" i="2"/>
  <c r="B19" i="2"/>
  <c r="B13" i="2"/>
  <c r="I86" i="2" l="1"/>
  <c r="D29" i="2"/>
  <c r="C86" i="2"/>
  <c r="L86" i="2"/>
  <c r="J86" i="2"/>
  <c r="O86" i="2"/>
  <c r="N86" i="2"/>
  <c r="M86" i="2"/>
  <c r="K86" i="2"/>
  <c r="H86" i="2"/>
  <c r="G86" i="2"/>
  <c r="F86" i="2" l="1"/>
  <c r="D86" i="2"/>
  <c r="B86" i="2"/>
  <c r="P86" i="2" l="1"/>
</calcChain>
</file>

<file path=xl/sharedStrings.xml><?xml version="1.0" encoding="utf-8"?>
<sst xmlns="http://schemas.openxmlformats.org/spreadsheetml/2006/main" count="288" uniqueCount="109">
  <si>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</si>
  <si>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</si>
  <si>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</si>
  <si>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</si>
  <si>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</si>
  <si>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</si>
  <si>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</si>
  <si>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</si>
  <si>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</si>
  <si>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</si>
  <si>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</si>
  <si>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</si>
  <si>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</si>
  <si>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</si>
  <si>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</si>
  <si>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</si>
  <si>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</si>
  <si>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</si>
  <si>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</si>
  <si>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</si>
  <si>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</si>
  <si>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</si>
  <si>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</si>
  <si>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</si>
  <si>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</si>
  <si>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</si>
  <si>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</si>
  <si>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</si>
  <si>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</si>
  <si>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</si>
  <si>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</si>
  <si>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</si>
  <si>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</si>
  <si>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</si>
  <si>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</si>
  <si>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</si>
  <si>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</si>
  <si>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</si>
  <si>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</si>
  <si>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</si>
  <si>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</si>
  <si>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</si>
  <si>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</si>
  <si>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</si>
  <si>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</si>
  <si>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</si>
  <si>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</si>
  <si>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</si>
  <si>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</si>
  <si>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</si>
  <si>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</si>
  <si>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</si>
  <si>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</si>
  <si>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</si>
  <si>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</si>
  <si>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</si>
  <si>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</si>
  <si>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</si>
  <si>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</si>
  <si>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</si>
  <si>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</si>
  <si>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</si>
  <si>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</si>
  <si>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</si>
  <si>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</si>
  <si>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</si>
  <si>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</si>
  <si>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</si>
  <si>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</si>
  <si>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</si>
  <si>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</si>
  <si>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</si>
  <si>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</si>
  <si>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</si>
  <si>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</si>
  <si>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</si>
  <si>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</si>
  <si>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</si>
  <si>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</si>
  <si>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</si>
  <si>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</si>
  <si>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</si>
  <si>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</si>
  <si>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</si>
  <si>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</si>
  <si>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</si>
  <si>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</si>
  <si>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</si>
  <si>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</si>
  <si>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</si>
  <si>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</si>
  <si>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</si>
  <si>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</si>
  <si>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</si>
  <si>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</si>
  <si>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</si>
  <si>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</si>
  <si>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</si>
  <si>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</si>
  <si>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</si>
  <si>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</si>
  <si>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</si>
  <si>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</si>
  <si>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</si>
  <si>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</si>
  <si>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</si>
  <si>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</si>
  <si>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septiembre del 2024</t>
  </si>
  <si>
    <t>Fecha de imputacion: Hasta el 30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</si>
</sst>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3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3" fontId="5" fillId="0" borderId="0" xfId="1" applyFont="1" applyAlignment="1">
      <alignment horizontal="center"/>
    </xf>
    <xf numFmtId="43" fontId="4" fillId="0" borderId="0" xfId="1" applyFont="1"/>
    <xf numFmtId="43" fontId="4" fillId="0" borderId="0" xfId="1" applyFont="1" applyAlignment="1">
      <alignment horizontal="center"/>
    </xf>
    <xf numFmtId="43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3" fontId="5" fillId="0" borderId="0" xfId="1" applyFont="1" applyAlignment="1">
      <alignment vertical="center"/>
    </xf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65991</xdr:colOff>
      <xdr:row>101</xdr:row>
      <xdr:rowOff>183652</xdr:rowOff>
    </xdr:from>
    <xdr:to>
      <xdr:col>0</xdr:col>
      <xdr:colOff>3283324</xdr:colOff>
      <xdr:row>109</xdr:row>
      <xdr:rowOff>46068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91" y="20694152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100</xdr:row>
      <xdr:rowOff>95251</xdr:rowOff>
    </xdr:from>
    <xdr:to>
      <xdr:col>7</xdr:col>
      <xdr:colOff>220345</xdr:colOff>
      <xdr:row>110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415251"/>
          <a:ext cx="3490595" cy="19272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4360333</xdr:colOff>
      <xdr:row>102</xdr:row>
      <xdr:rowOff>169334</xdr:rowOff>
    </xdr:from>
    <xdr:to>
      <xdr:col>2</xdr:col>
      <xdr:colOff>779991</xdr:colOff>
      <xdr:row>109</xdr:row>
      <xdr:rowOff>131234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1F64A1-1A6E-47DD-BD24-69142F8E6BB9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0333" y="20870334"/>
          <a:ext cx="2600325" cy="1295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109"/>
  <sheetViews>
    <sheetView showGridLines="0" tabSelected="1" topLeftCell="A85" zoomScale="90" zoomScaleNormal="90" workbookViewId="0">
      <selection activeCell="A92" sqref="A92"/>
    </sheetView>
  </sheetViews>
  <sheetFormatPr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29" t="s">
        <v>97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21" customHeight="1" x14ac:dyDescent="0.25">
      <c r="A5" s="31" t="s">
        <v>106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7" ht="15.75" x14ac:dyDescent="0.25">
      <c r="A6" s="36">
        <v>2024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 x14ac:dyDescent="0.25">
      <c r="A7" s="38" t="s">
        <v>90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7" ht="15.75" customHeight="1" x14ac:dyDescent="0.25">
      <c r="A8" s="26" t="s">
        <v>76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10" spans="1:17" ht="25.5" customHeight="1" x14ac:dyDescent="0.25">
      <c r="A10" s="33" t="s">
        <v>66</v>
      </c>
      <c r="B10" s="34" t="s">
        <v>92</v>
      </c>
      <c r="C10" s="34" t="s">
        <v>91</v>
      </c>
      <c r="D10" s="27" t="s">
        <v>89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7" x14ac:dyDescent="0.25">
      <c r="A11" s="33"/>
      <c r="B11" s="35"/>
      <c r="C11" s="35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21">
        <f>B14+B18</f>
        <v>39265450</v>
      </c>
      <c r="C13" s="17">
        <v>0</v>
      </c>
      <c r="D13" s="18">
        <f t="shared" ref="D13:L13" si="0">D14+D18</f>
        <v>3057567.9</v>
      </c>
      <c r="E13" s="18">
        <f t="shared" si="0"/>
        <v>3057567.99</v>
      </c>
      <c r="F13" s="18">
        <f t="shared" si="0"/>
        <v>3057567.99</v>
      </c>
      <c r="G13" s="18">
        <f t="shared" si="0"/>
        <v>3057567.99</v>
      </c>
      <c r="H13" s="18">
        <f t="shared" si="0"/>
        <v>3057567.99</v>
      </c>
      <c r="I13" s="18">
        <f t="shared" si="0"/>
        <v>3057567.99</v>
      </c>
      <c r="J13" s="18">
        <f t="shared" si="0"/>
        <v>3057567.99</v>
      </c>
      <c r="K13" s="18">
        <f t="shared" si="0"/>
        <v>3057567.99</v>
      </c>
      <c r="L13" s="18">
        <f t="shared" si="0"/>
        <v>2849865.37</v>
      </c>
      <c r="M13" s="18"/>
      <c r="N13" s="18"/>
      <c r="O13" s="18"/>
      <c r="P13" s="18"/>
    </row>
    <row r="14" spans="1:17" x14ac:dyDescent="0.25">
      <c r="A14" s="12" t="s">
        <v>2</v>
      </c>
      <c r="B14" s="22">
        <v>38824450</v>
      </c>
      <c r="C14" s="17" t="s">
        <v>96</v>
      </c>
      <c r="D14" s="20">
        <v>3021037.5</v>
      </c>
      <c r="E14" s="20">
        <v>3021037.5</v>
      </c>
      <c r="F14" s="20">
        <v>3021037.5</v>
      </c>
      <c r="G14" s="20">
        <v>3021037.5</v>
      </c>
      <c r="H14" s="17">
        <v>3021037.5</v>
      </c>
      <c r="I14" s="17">
        <v>3021037.5</v>
      </c>
      <c r="J14" s="17">
        <v>3021037.5</v>
      </c>
      <c r="K14" s="17">
        <v>3021037.5</v>
      </c>
      <c r="L14" s="17">
        <v>2824137.5</v>
      </c>
      <c r="M14" s="17"/>
      <c r="N14" s="17"/>
      <c r="O14" s="17"/>
      <c r="P14" s="20"/>
    </row>
    <row r="15" spans="1:17" x14ac:dyDescent="0.25">
      <c r="A15" s="12" t="s">
        <v>3</v>
      </c>
      <c r="B15" s="23" t="s">
        <v>96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3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3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2">
        <v>441000</v>
      </c>
      <c r="C18" s="17" t="s">
        <v>96</v>
      </c>
      <c r="D18" s="20">
        <v>36530.400000000001</v>
      </c>
      <c r="E18" s="20">
        <v>36530.49</v>
      </c>
      <c r="F18" s="20">
        <v>36530.49</v>
      </c>
      <c r="G18" s="20">
        <v>36530.49</v>
      </c>
      <c r="H18" s="17">
        <v>36530.49</v>
      </c>
      <c r="I18" s="17">
        <v>36530.49</v>
      </c>
      <c r="J18" s="17">
        <v>36530.49</v>
      </c>
      <c r="K18" s="17">
        <v>36530.49</v>
      </c>
      <c r="L18" s="17">
        <v>25727.87</v>
      </c>
      <c r="M18" s="17"/>
      <c r="N18" s="17"/>
      <c r="O18" s="17"/>
      <c r="P18" s="20"/>
    </row>
    <row r="19" spans="1:16" x14ac:dyDescent="0.25">
      <c r="A19" s="11" t="s">
        <v>7</v>
      </c>
      <c r="B19" s="21">
        <f>SUM(B20:B28)</f>
        <v>12498430</v>
      </c>
      <c r="C19" s="19"/>
      <c r="D19" s="18">
        <f t="shared" ref="D19:L19" si="1">SUM(D20:D28)</f>
        <v>460892.15</v>
      </c>
      <c r="E19" s="18">
        <f t="shared" si="1"/>
        <v>1419776.34</v>
      </c>
      <c r="F19" s="18">
        <f t="shared" si="1"/>
        <v>803850.31</v>
      </c>
      <c r="G19" s="18">
        <f t="shared" si="1"/>
        <v>1029018.47</v>
      </c>
      <c r="H19" s="18">
        <f t="shared" si="1"/>
        <v>1377485.25</v>
      </c>
      <c r="I19" s="18">
        <f t="shared" si="1"/>
        <v>1142632.19</v>
      </c>
      <c r="J19" s="18">
        <f t="shared" si="1"/>
        <v>816193.65</v>
      </c>
      <c r="K19" s="18">
        <f t="shared" si="1"/>
        <v>889783.31</v>
      </c>
      <c r="L19" s="18">
        <f t="shared" si="1"/>
        <v>184056.55</v>
      </c>
      <c r="M19" s="18"/>
      <c r="N19" s="18"/>
      <c r="O19" s="18"/>
      <c r="P19" s="18"/>
    </row>
    <row r="20" spans="1:16" x14ac:dyDescent="0.25">
      <c r="A20" s="12" t="s">
        <v>8</v>
      </c>
      <c r="B20" s="22">
        <v>2890000</v>
      </c>
      <c r="C20" s="17" t="s">
        <v>96</v>
      </c>
      <c r="D20" s="20">
        <v>116292.15</v>
      </c>
      <c r="E20" s="20">
        <v>322971.34000000003</v>
      </c>
      <c r="F20" s="20">
        <v>103147.81</v>
      </c>
      <c r="G20" s="20">
        <v>328315.96999999997</v>
      </c>
      <c r="H20" s="17">
        <v>216741.06</v>
      </c>
      <c r="I20" s="17">
        <v>112119.69</v>
      </c>
      <c r="J20" s="17">
        <v>115491.15</v>
      </c>
      <c r="K20" s="17">
        <v>441080.81</v>
      </c>
      <c r="L20" s="17">
        <v>139954.04999999999</v>
      </c>
      <c r="M20" s="17"/>
      <c r="N20" s="17"/>
      <c r="O20" s="17"/>
      <c r="P20" s="18"/>
    </row>
    <row r="21" spans="1:16" x14ac:dyDescent="0.25">
      <c r="A21" s="12" t="s">
        <v>9</v>
      </c>
      <c r="B21" s="23" t="s">
        <v>96</v>
      </c>
      <c r="C21" s="17" t="s">
        <v>96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5">
      <c r="A22" s="12" t="s">
        <v>10</v>
      </c>
      <c r="B22" s="22">
        <v>4135200</v>
      </c>
      <c r="C22" s="17" t="s">
        <v>96</v>
      </c>
      <c r="D22" s="17">
        <v>344600</v>
      </c>
      <c r="E22" s="17">
        <v>344600</v>
      </c>
      <c r="F22" s="17">
        <v>344600</v>
      </c>
      <c r="G22" s="20">
        <v>344600</v>
      </c>
      <c r="H22" s="17">
        <v>344600</v>
      </c>
      <c r="I22" s="17">
        <v>344600</v>
      </c>
      <c r="J22" s="17">
        <v>344600</v>
      </c>
      <c r="K22" s="17">
        <v>344600</v>
      </c>
      <c r="L22" s="17"/>
      <c r="M22" s="17"/>
      <c r="N22" s="17"/>
      <c r="O22" s="17"/>
      <c r="P22" s="20"/>
    </row>
    <row r="23" spans="1:16" x14ac:dyDescent="0.25">
      <c r="A23" s="12" t="s">
        <v>11</v>
      </c>
      <c r="B23" s="23" t="s">
        <v>96</v>
      </c>
      <c r="C23" s="17" t="s">
        <v>96</v>
      </c>
      <c r="D23" s="25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</row>
    <row r="24" spans="1:16" x14ac:dyDescent="0.25">
      <c r="A24" s="12" t="s">
        <v>12</v>
      </c>
      <c r="B24" s="22">
        <v>3984000</v>
      </c>
      <c r="C24" s="17" t="s">
        <v>96</v>
      </c>
      <c r="D24" s="25">
        <v>0</v>
      </c>
      <c r="E24" s="20">
        <v>664000</v>
      </c>
      <c r="F24" s="20">
        <v>312000</v>
      </c>
      <c r="G24" s="17">
        <v>312000</v>
      </c>
      <c r="H24" s="17">
        <v>372000</v>
      </c>
      <c r="I24" s="17">
        <v>312000</v>
      </c>
      <c r="J24" s="17">
        <v>312000</v>
      </c>
      <c r="K24" s="17">
        <v>60000</v>
      </c>
      <c r="L24" s="17"/>
      <c r="M24" s="17"/>
      <c r="N24" s="17"/>
      <c r="O24" s="17"/>
      <c r="P24" s="20"/>
    </row>
    <row r="25" spans="1:16" x14ac:dyDescent="0.25">
      <c r="A25" s="12" t="s">
        <v>13</v>
      </c>
      <c r="B25" s="22">
        <v>360000</v>
      </c>
      <c r="C25" s="17" t="s">
        <v>96</v>
      </c>
      <c r="D25" s="25">
        <v>0</v>
      </c>
      <c r="E25" s="17"/>
      <c r="F25" s="20"/>
      <c r="G25" s="17"/>
      <c r="H25" s="17">
        <v>400041.69</v>
      </c>
      <c r="I25" s="17"/>
      <c r="J25" s="17"/>
      <c r="K25" s="17"/>
      <c r="L25" s="17"/>
      <c r="M25" s="17"/>
      <c r="N25" s="17"/>
      <c r="O25" s="17"/>
      <c r="P25" s="20"/>
    </row>
    <row r="26" spans="1:16" x14ac:dyDescent="0.25">
      <c r="A26" s="12" t="s">
        <v>14</v>
      </c>
      <c r="B26" s="23">
        <v>600000</v>
      </c>
      <c r="C26" s="17" t="s">
        <v>96</v>
      </c>
      <c r="D26" s="25">
        <v>0</v>
      </c>
      <c r="E26" s="17"/>
      <c r="F26" s="17"/>
      <c r="G26" s="17"/>
      <c r="H26" s="17"/>
      <c r="I26" s="17">
        <v>230100</v>
      </c>
      <c r="J26" s="17"/>
      <c r="K26" s="17"/>
      <c r="L26" s="17"/>
      <c r="M26" s="17"/>
      <c r="N26" s="17"/>
      <c r="O26" s="17"/>
      <c r="P26" s="20"/>
    </row>
    <row r="27" spans="1:16" x14ac:dyDescent="0.25">
      <c r="A27" s="12" t="s">
        <v>15</v>
      </c>
      <c r="B27" s="22">
        <v>529230</v>
      </c>
      <c r="C27" s="17" t="s">
        <v>96</v>
      </c>
      <c r="D27" s="25">
        <v>0</v>
      </c>
      <c r="E27" s="20">
        <v>88205</v>
      </c>
      <c r="F27" s="20">
        <v>44102.5</v>
      </c>
      <c r="G27" s="20">
        <v>44102.5</v>
      </c>
      <c r="H27" s="17">
        <v>44102.5</v>
      </c>
      <c r="I27" s="17">
        <v>143812.5</v>
      </c>
      <c r="J27" s="17">
        <v>44102.5</v>
      </c>
      <c r="K27" s="17">
        <v>44102.5</v>
      </c>
      <c r="L27" s="17">
        <v>44102.5</v>
      </c>
      <c r="M27" s="17"/>
      <c r="N27" s="17"/>
      <c r="O27" s="17"/>
      <c r="P27" s="20"/>
    </row>
    <row r="28" spans="1:16" x14ac:dyDescent="0.25">
      <c r="A28" s="12" t="s">
        <v>16</v>
      </c>
      <c r="B28" s="24" t="s">
        <v>96</v>
      </c>
      <c r="C28" s="17" t="s">
        <v>96</v>
      </c>
      <c r="D28" s="25"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15044163</v>
      </c>
      <c r="C29" s="19"/>
      <c r="D29" s="18">
        <f>D30</f>
        <v>325996</v>
      </c>
      <c r="E29" s="18">
        <f t="shared" ref="E29:L29" si="2">SUM(E30:E38)</f>
        <v>1475588.12</v>
      </c>
      <c r="F29" s="18">
        <f t="shared" si="2"/>
        <v>1228636.96</v>
      </c>
      <c r="G29" s="18">
        <f t="shared" si="2"/>
        <v>2554525.37</v>
      </c>
      <c r="H29" s="18">
        <f t="shared" si="2"/>
        <v>2031848.05</v>
      </c>
      <c r="I29" s="18">
        <f t="shared" si="2"/>
        <v>2725141.1</v>
      </c>
      <c r="J29" s="18">
        <f t="shared" si="2"/>
        <v>2384508.83</v>
      </c>
      <c r="K29" s="18">
        <f t="shared" si="2"/>
        <v>765996</v>
      </c>
      <c r="L29" s="18">
        <f t="shared" si="2"/>
        <v>765050</v>
      </c>
      <c r="M29" s="18"/>
      <c r="N29" s="18"/>
      <c r="O29" s="18"/>
      <c r="P29" s="18"/>
    </row>
    <row r="30" spans="1:16" x14ac:dyDescent="0.25">
      <c r="A30" s="12" t="s">
        <v>18</v>
      </c>
      <c r="B30" s="22">
        <v>3912000</v>
      </c>
      <c r="C30" s="17" t="s">
        <v>96</v>
      </c>
      <c r="D30" s="20">
        <v>325996</v>
      </c>
      <c r="E30" s="20">
        <v>304964</v>
      </c>
      <c r="F30" s="20">
        <v>325996</v>
      </c>
      <c r="G30" s="20">
        <v>1324824.8</v>
      </c>
      <c r="H30" s="17">
        <v>325996</v>
      </c>
      <c r="I30" s="17">
        <v>325875</v>
      </c>
      <c r="J30" s="17">
        <v>325996</v>
      </c>
      <c r="K30" s="17">
        <v>325996</v>
      </c>
      <c r="L30" s="17">
        <v>325050</v>
      </c>
      <c r="M30" s="17"/>
      <c r="N30" s="17"/>
      <c r="O30" s="17"/>
      <c r="P30" s="20"/>
    </row>
    <row r="31" spans="1:16" x14ac:dyDescent="0.25">
      <c r="A31" s="12" t="s">
        <v>19</v>
      </c>
      <c r="B31" s="22">
        <v>1030000</v>
      </c>
      <c r="C31" s="17" t="s">
        <v>96</v>
      </c>
      <c r="D31" s="17" t="s">
        <v>96</v>
      </c>
      <c r="E31" s="20">
        <v>254172</v>
      </c>
      <c r="F31" s="17"/>
      <c r="G31" s="17">
        <v>299999.42</v>
      </c>
      <c r="H31" s="17">
        <v>0</v>
      </c>
      <c r="I31" s="17">
        <v>928795.7</v>
      </c>
      <c r="J31" s="17"/>
      <c r="K31" s="17"/>
      <c r="L31" s="17"/>
      <c r="M31" s="17"/>
      <c r="N31" s="17"/>
      <c r="O31" s="17"/>
      <c r="P31" s="20"/>
    </row>
    <row r="32" spans="1:16" x14ac:dyDescent="0.25">
      <c r="A32" s="12" t="s">
        <v>20</v>
      </c>
      <c r="B32" s="22">
        <v>1100000</v>
      </c>
      <c r="C32" s="17" t="s">
        <v>96</v>
      </c>
      <c r="D32" s="17" t="s">
        <v>96</v>
      </c>
      <c r="E32" s="17">
        <v>142542.82</v>
      </c>
      <c r="F32" s="20"/>
      <c r="G32" s="17">
        <v>37170</v>
      </c>
      <c r="H32" s="17">
        <v>391836.7</v>
      </c>
      <c r="I32" s="17"/>
      <c r="J32" s="17">
        <v>403265</v>
      </c>
      <c r="K32" s="17"/>
      <c r="L32" s="17"/>
      <c r="M32" s="17"/>
      <c r="N32" s="17"/>
      <c r="O32" s="17"/>
      <c r="P32" s="20"/>
    </row>
    <row r="33" spans="1:16" x14ac:dyDescent="0.25">
      <c r="A33" s="12" t="s">
        <v>21</v>
      </c>
      <c r="B33" s="23" t="s">
        <v>96</v>
      </c>
      <c r="C33" s="17" t="s">
        <v>96</v>
      </c>
      <c r="D33" s="17" t="s">
        <v>96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25">
      <c r="A34" s="12" t="s">
        <v>22</v>
      </c>
      <c r="B34" s="22">
        <v>400000</v>
      </c>
      <c r="C34" s="17" t="s">
        <v>96</v>
      </c>
      <c r="D34" s="17" t="s">
        <v>96</v>
      </c>
      <c r="E34" s="17"/>
      <c r="F34" s="17">
        <v>140920.01</v>
      </c>
      <c r="G34" s="17">
        <v>113959.99</v>
      </c>
      <c r="H34" s="17">
        <v>0</v>
      </c>
      <c r="I34" s="17"/>
      <c r="J34" s="17"/>
      <c r="K34" s="17"/>
      <c r="L34" s="17"/>
      <c r="M34" s="17"/>
      <c r="N34" s="17"/>
      <c r="O34" s="17"/>
      <c r="P34" s="20"/>
    </row>
    <row r="35" spans="1:16" x14ac:dyDescent="0.25">
      <c r="A35" s="12" t="s">
        <v>23</v>
      </c>
      <c r="B35" s="22">
        <v>400000</v>
      </c>
      <c r="C35" s="17" t="s">
        <v>96</v>
      </c>
      <c r="D35" s="17" t="s">
        <v>96</v>
      </c>
      <c r="E35" s="17"/>
      <c r="F35" s="17">
        <v>41536</v>
      </c>
      <c r="G35" s="17">
        <v>-41536</v>
      </c>
      <c r="H35" s="17">
        <v>0</v>
      </c>
      <c r="I35" s="17"/>
      <c r="J35" s="17"/>
      <c r="K35" s="17"/>
      <c r="L35" s="17"/>
      <c r="M35" s="17"/>
      <c r="N35" s="17"/>
      <c r="O35" s="17"/>
      <c r="P35" s="20"/>
    </row>
    <row r="36" spans="1:16" x14ac:dyDescent="0.25">
      <c r="A36" s="12" t="s">
        <v>24</v>
      </c>
      <c r="B36" s="22">
        <v>5772000</v>
      </c>
      <c r="C36" s="17" t="s">
        <v>96</v>
      </c>
      <c r="D36" s="17" t="s">
        <v>96</v>
      </c>
      <c r="E36" s="20">
        <v>506152.5</v>
      </c>
      <c r="F36" s="20">
        <v>406000</v>
      </c>
      <c r="G36" s="20">
        <v>634418.5</v>
      </c>
      <c r="H36" s="17">
        <v>658902.31999999995</v>
      </c>
      <c r="I36" s="17">
        <v>440000</v>
      </c>
      <c r="J36" s="17">
        <v>467081</v>
      </c>
      <c r="K36" s="17">
        <v>440000</v>
      </c>
      <c r="L36" s="17">
        <v>440000</v>
      </c>
      <c r="M36" s="17"/>
      <c r="N36" s="17"/>
      <c r="O36" s="17"/>
      <c r="P36" s="20"/>
    </row>
    <row r="37" spans="1:16" x14ac:dyDescent="0.25">
      <c r="A37" s="12" t="s">
        <v>25</v>
      </c>
      <c r="B37" s="24" t="s">
        <v>96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2">
        <v>2430163</v>
      </c>
      <c r="C38" s="17" t="s">
        <v>96</v>
      </c>
      <c r="D38" s="17" t="s">
        <v>96</v>
      </c>
      <c r="E38" s="17">
        <v>267756.79999999999</v>
      </c>
      <c r="F38" s="20">
        <v>314184.95</v>
      </c>
      <c r="G38" s="17">
        <v>185688.66</v>
      </c>
      <c r="H38" s="17">
        <v>655113.03</v>
      </c>
      <c r="I38" s="17">
        <v>1030470.4</v>
      </c>
      <c r="J38" s="17">
        <v>1188166.83</v>
      </c>
      <c r="K38" s="17"/>
      <c r="L38" s="17"/>
      <c r="M38" s="17"/>
      <c r="N38" s="17"/>
      <c r="O38" s="17"/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</f>
        <v>522120</v>
      </c>
      <c r="C55" s="19"/>
      <c r="D55" s="17" t="s">
        <v>96</v>
      </c>
      <c r="E55" s="19">
        <f>E56</f>
        <v>149978</v>
      </c>
      <c r="F55" s="17"/>
      <c r="G55" s="17"/>
      <c r="H55" s="17"/>
      <c r="I55" s="17"/>
      <c r="J55" s="17"/>
      <c r="K55" s="19"/>
      <c r="L55" s="19"/>
      <c r="M55" s="17"/>
      <c r="N55" s="17"/>
      <c r="O55" s="17"/>
      <c r="P55" s="18"/>
    </row>
    <row r="56" spans="1:16" x14ac:dyDescent="0.25">
      <c r="A56" s="12" t="s">
        <v>44</v>
      </c>
      <c r="B56" s="22">
        <v>522120</v>
      </c>
      <c r="C56" s="17" t="s">
        <v>96</v>
      </c>
      <c r="D56" s="17" t="s">
        <v>96</v>
      </c>
      <c r="E56" s="17">
        <v>149978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3" t="s">
        <v>96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67330163</v>
      </c>
      <c r="C86" s="10">
        <f>C13+C19+C29+C55</f>
        <v>0</v>
      </c>
      <c r="D86" s="10">
        <f t="shared" ref="D86:J86" si="3">D13+D19+D29</f>
        <v>3844456.05</v>
      </c>
      <c r="E86" s="10">
        <f>E13+E19+E29+E55</f>
        <v>6102910.4500000002</v>
      </c>
      <c r="F86" s="10">
        <f t="shared" si="3"/>
        <v>5090055.26</v>
      </c>
      <c r="G86" s="10">
        <f t="shared" si="3"/>
        <v>6641111.8300000001</v>
      </c>
      <c r="H86" s="10">
        <f t="shared" si="3"/>
        <v>6466901.29</v>
      </c>
      <c r="I86" s="10">
        <f t="shared" si="3"/>
        <v>6925341.2799999993</v>
      </c>
      <c r="J86" s="10">
        <f t="shared" si="3"/>
        <v>6258270.4700000007</v>
      </c>
      <c r="K86" s="10">
        <f>K13+K19+K29+K55</f>
        <v>4713347.3000000007</v>
      </c>
      <c r="L86" s="10">
        <f>L13+L19+L29+L55</f>
        <v>3798971.92</v>
      </c>
      <c r="M86" s="10">
        <f>M29+M19+M13</f>
        <v>0</v>
      </c>
      <c r="N86" s="10">
        <f>N13+N19+N29</f>
        <v>0</v>
      </c>
      <c r="O86" s="10">
        <f>O13+O19+O29</f>
        <v>0</v>
      </c>
      <c r="P86" s="10">
        <f>+P39+P29+P19+P13+P55</f>
        <v>0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Franklin Rafael Garcia</cp:lastModifiedBy>
  <cp:lastPrinted>2022-02-04T17:16:18Z</cp:lastPrinted>
  <dcterms:created xsi:type="dcterms:W3CDTF">2021-07-29T18:58:50Z</dcterms:created>
  <dcterms:modified xsi:type="dcterms:W3CDTF">2024-10-07T20:20:05Z</dcterms:modified>
</cp:coreProperties>
</file>