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DICIEMBRE\"/>
    </mc:Choice>
  </mc:AlternateContent>
  <xr:revisionPtr revIDLastSave="0" documentId="13_ncr:1_{42B8AB70-A08F-41F9-9AFC-F0DE9C43ADC0}" xr6:coauthVersionLast="47" xr6:coauthVersionMax="47" xr10:uidLastSave="{00000000-0000-0000-0000-000000000000}"/>
  <bookViews>
    <workbookView xWindow="0" yWindow="0" windowWidth="20490" windowHeight="10800" firstSheet="3" activeTab="9" xr2:uid="{00000000-000D-0000-FFFF-FFFF00000000}"/>
  </bookViews>
  <sheets>
    <sheet name="Chart1" sheetId="3" r:id="rId1"/>
    <sheet name="Chart11" sheetId="13" r:id="rId2"/>
    <sheet name="Chart9" sheetId="11" r:id="rId3"/>
    <sheet name="Chart8" sheetId="10" r:id="rId4"/>
    <sheet name="Chart7" sheetId="9" r:id="rId5"/>
    <sheet name="Chart6" sheetId="8" r:id="rId6"/>
    <sheet name="Chart5" sheetId="7" r:id="rId7"/>
    <sheet name="Chart4" sheetId="6" r:id="rId8"/>
    <sheet name="Chart3" sheetId="5" r:id="rId9"/>
    <sheet name="P2 Presupuesto Aprobado-Ejec 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2" l="1"/>
  <c r="O29" i="2"/>
  <c r="O19" i="2"/>
  <c r="O13" i="2"/>
  <c r="O86" i="2" l="1"/>
  <c r="N55" i="2"/>
  <c r="N29" i="2"/>
  <c r="N19" i="2"/>
  <c r="N13" i="2"/>
  <c r="N86" i="2" s="1"/>
  <c r="M29" i="2" l="1"/>
  <c r="M19" i="2"/>
  <c r="M13" i="2"/>
  <c r="L29" i="2" l="1"/>
  <c r="L19" i="2"/>
  <c r="L13" i="2"/>
  <c r="K29" i="2" l="1"/>
  <c r="K19" i="2"/>
  <c r="K13" i="2"/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P55" i="2" s="1"/>
  <c r="E29" i="2"/>
  <c r="E19" i="2"/>
  <c r="E13" i="2"/>
  <c r="E86" i="2" s="1"/>
  <c r="D19" i="2" l="1"/>
  <c r="P19" i="2" s="1"/>
  <c r="D13" i="2"/>
  <c r="P13" i="2" s="1"/>
  <c r="B55" i="2"/>
  <c r="B29" i="2"/>
  <c r="B19" i="2"/>
  <c r="B13" i="2"/>
  <c r="I86" i="2" l="1"/>
  <c r="D29" i="2"/>
  <c r="P29" i="2" s="1"/>
  <c r="P86" i="2" s="1"/>
  <c r="C86" i="2"/>
  <c r="L86" i="2"/>
  <c r="J86" i="2"/>
  <c r="M86" i="2"/>
  <c r="K86" i="2"/>
  <c r="H86" i="2"/>
  <c r="G86" i="2"/>
  <c r="F86" i="2" l="1"/>
  <c r="D86" i="2"/>
  <c r="B86" i="2"/>
</calcChain>
</file>

<file path=xl/sharedStrings.xml><?xml version="1.0" encoding="utf-8"?>
<sst xmlns="http://schemas.openxmlformats.org/spreadsheetml/2006/main" count="287" uniqueCount="109">
  <si>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</si>
  <si>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</si>
  <si>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</si>
  <si>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</si>
  <si>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</si>
  <si>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</si>
  <si>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</si>
  <si>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</si>
  <si>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</si>
  <si>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</si>
  <si>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</si>
  <si>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</si>
  <si>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</si>
  <si>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</si>
  <si>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</si>
  <si>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</si>
  <si>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</si>
  <si>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</si>
  <si>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</si>
  <si>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</si>
  <si>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</si>
  <si>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</si>
  <si>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</si>
  <si>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</si>
  <si>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</si>
  <si>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</si>
  <si>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</si>
  <si>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</si>
  <si>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</si>
  <si>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</si>
  <si>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</si>
  <si>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</si>
  <si>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</si>
  <si>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</si>
  <si>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</si>
  <si>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</si>
  <si>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</si>
  <si>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</si>
  <si>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</si>
  <si>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</si>
  <si>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</si>
  <si>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</si>
  <si>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</si>
  <si>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</si>
  <si>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</si>
  <si>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</si>
  <si>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</si>
  <si>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</si>
  <si>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</si>
  <si>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</si>
  <si>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</si>
  <si>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</si>
  <si>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</si>
  <si>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</si>
  <si>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</si>
  <si>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</si>
  <si>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</si>
  <si>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</si>
  <si>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</si>
  <si>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</si>
  <si>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</si>
  <si>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</si>
  <si>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</si>
  <si>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</si>
  <si>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</si>
  <si>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</si>
  <si>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</si>
  <si>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</si>
  <si>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</si>
  <si>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</si>
  <si>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</si>
  <si>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</si>
  <si>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</si>
  <si>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</si>
  <si>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</si>
  <si>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</si>
  <si>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</si>
  <si>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</si>
  <si>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</si>
  <si>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</si>
  <si>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</si>
  <si>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</si>
  <si>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</si>
  <si>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</si>
  <si>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</si>
  <si>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</si>
  <si>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</si>
  <si>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</si>
  <si>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</si>
  <si>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</si>
  <si>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</si>
  <si>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</si>
  <si>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</si>
  <si>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</si>
  <si>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</si>
  <si>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</si>
  <si>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</si>
  <si>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</si>
  <si>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</si>
  <si>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</si>
  <si>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</si>
  <si>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</si>
  <si>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</si>
  <si>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</si>
  <si>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</si>
  <si>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</si>
  <si>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</si>
  <si>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diciembre del 2024</t>
  </si>
  <si>
    <t>Fecha de imputacion: Hasta el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</si>
</sst>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0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6-483E-A4E9-6B99F5DB4E4D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6-483E-A4E9-6B99F5DB4E4D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6-483E-A4E9-6B99F5DB4E4D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86-483E-A4E9-6B99F5DB4E4D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6-483E-A4E9-6B99F5DB4E4D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86-483E-A4E9-6B99F5DB4E4D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86-483E-A4E9-6B99F5DB4E4D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86-483E-A4E9-6B99F5DB4E4D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86-483E-A4E9-6B99F5DB4E4D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86-483E-A4E9-6B99F5DB4E4D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86-483E-A4E9-6B99F5DB4E4D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86-483E-A4E9-6B99F5DB4E4D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86-483E-A4E9-6B99F5DB4E4D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86-483E-A4E9-6B99F5DB4E4D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86-483E-A4E9-6B99F5DB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863992"/>
        <c:axId val="415865304"/>
      </c:barChart>
      <c:catAx>
        <c:axId val="41586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865304"/>
        <c:crosses val="autoZero"/>
        <c:auto val="1"/>
        <c:lblAlgn val="ctr"/>
        <c:lblOffset val="100"/>
        <c:noMultiLvlLbl val="0"/>
      </c:catAx>
      <c:valAx>
        <c:axId val="41586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86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D-404B-B632-5A519AC7D817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D-404B-B632-5A519AC7D817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D-404B-B632-5A519AC7D817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D-404B-B632-5A519AC7D817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DD-404B-B632-5A519AC7D817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DD-404B-B632-5A519AC7D817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DD-404B-B632-5A519AC7D817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DD-404B-B632-5A519AC7D817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DD-404B-B632-5A519AC7D817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DD-404B-B632-5A519AC7D817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DD-404B-B632-5A519AC7D817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DD-404B-B632-5A519AC7D817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DD-404B-B632-5A519AC7D817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DD-404B-B632-5A519AC7D817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DD-404B-B632-5A519AC7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539112"/>
        <c:axId val="424535504"/>
      </c:barChart>
      <c:catAx>
        <c:axId val="4245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4535504"/>
        <c:crosses val="autoZero"/>
        <c:auto val="1"/>
        <c:lblAlgn val="ctr"/>
        <c:lblOffset val="100"/>
        <c:noMultiLvlLbl val="0"/>
      </c:catAx>
      <c:valAx>
        <c:axId val="42453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453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B-4570-9627-EAC5EC9E37E5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B-4570-9627-EAC5EC9E37E5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B-4570-9627-EAC5EC9E37E5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4B-4570-9627-EAC5EC9E37E5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4B-4570-9627-EAC5EC9E37E5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4B-4570-9627-EAC5EC9E37E5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4B-4570-9627-EAC5EC9E37E5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4B-4570-9627-EAC5EC9E37E5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4B-4570-9627-EAC5EC9E37E5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4B-4570-9627-EAC5EC9E37E5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4B-4570-9627-EAC5EC9E37E5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4B-4570-9627-EAC5EC9E37E5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4B-4570-9627-EAC5EC9E37E5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4B-4570-9627-EAC5EC9E37E5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4B-4570-9627-EAC5EC9E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984800"/>
        <c:axId val="491986112"/>
      </c:barChart>
      <c:catAx>
        <c:axId val="49198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986112"/>
        <c:crosses val="autoZero"/>
        <c:auto val="1"/>
        <c:lblAlgn val="ctr"/>
        <c:lblOffset val="100"/>
        <c:noMultiLvlLbl val="0"/>
      </c:catAx>
      <c:valAx>
        <c:axId val="49198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98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1-4586-AF8F-7F5593F21183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1-4586-AF8F-7F5593F21183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1-4586-AF8F-7F5593F21183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1-4586-AF8F-7F5593F21183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F1-4586-AF8F-7F5593F21183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F1-4586-AF8F-7F5593F21183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F1-4586-AF8F-7F5593F21183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F1-4586-AF8F-7F5593F21183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F1-4586-AF8F-7F5593F21183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F1-4586-AF8F-7F5593F21183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F1-4586-AF8F-7F5593F21183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F1-4586-AF8F-7F5593F21183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F1-4586-AF8F-7F5593F21183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F1-4586-AF8F-7F5593F21183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F1-4586-AF8F-7F5593F2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845872"/>
        <c:axId val="484845544"/>
      </c:barChart>
      <c:catAx>
        <c:axId val="4848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45544"/>
        <c:crosses val="autoZero"/>
        <c:auto val="1"/>
        <c:lblAlgn val="ctr"/>
        <c:lblOffset val="100"/>
        <c:noMultiLvlLbl val="0"/>
      </c:catAx>
      <c:valAx>
        <c:axId val="48484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5-4BAD-A68B-C42D8C6117C7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5-4BAD-A68B-C42D8C6117C7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5-4BAD-A68B-C42D8C6117C7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5-4BAD-A68B-C42D8C6117C7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5-4BAD-A68B-C42D8C6117C7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C5-4BAD-A68B-C42D8C6117C7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C5-4BAD-A68B-C42D8C6117C7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C5-4BAD-A68B-C42D8C6117C7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C5-4BAD-A68B-C42D8C6117C7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C5-4BAD-A68B-C42D8C6117C7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C5-4BAD-A68B-C42D8C6117C7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C5-4BAD-A68B-C42D8C6117C7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C5-4BAD-A68B-C42D8C6117C7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C5-4BAD-A68B-C42D8C6117C7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C5-4BAD-A68B-C42D8C61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835704"/>
        <c:axId val="484827832"/>
      </c:barChart>
      <c:catAx>
        <c:axId val="48483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27832"/>
        <c:crosses val="autoZero"/>
        <c:auto val="1"/>
        <c:lblAlgn val="ctr"/>
        <c:lblOffset val="100"/>
        <c:noMultiLvlLbl val="0"/>
      </c:catAx>
      <c:valAx>
        <c:axId val="48482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3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1-4107-9278-58951A04787A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1-4107-9278-58951A04787A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1-4107-9278-58951A04787A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21-4107-9278-58951A04787A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21-4107-9278-58951A04787A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21-4107-9278-58951A04787A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1-4107-9278-58951A04787A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21-4107-9278-58951A04787A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21-4107-9278-58951A04787A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21-4107-9278-58951A04787A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21-4107-9278-58951A04787A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21-4107-9278-58951A04787A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21-4107-9278-58951A04787A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D21-4107-9278-58951A04787A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21-4107-9278-58951A04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812744"/>
        <c:axId val="484809464"/>
      </c:barChart>
      <c:catAx>
        <c:axId val="48481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09464"/>
        <c:crosses val="autoZero"/>
        <c:auto val="1"/>
        <c:lblAlgn val="ctr"/>
        <c:lblOffset val="100"/>
        <c:noMultiLvlLbl val="0"/>
      </c:catAx>
      <c:valAx>
        <c:axId val="48480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1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C-443E-B449-B7E4D4033AAA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C-443E-B449-B7E4D4033AAA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C-443E-B449-B7E4D4033AAA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AC-443E-B449-B7E4D4033AAA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AC-443E-B449-B7E4D4033AAA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AC-443E-B449-B7E4D4033AAA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AC-443E-B449-B7E4D4033AAA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AC-443E-B449-B7E4D4033AAA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AC-443E-B449-B7E4D4033AAA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AC-443E-B449-B7E4D4033AAA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AC-443E-B449-B7E4D4033AAA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AC-443E-B449-B7E4D4033AAA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AC-443E-B449-B7E4D4033AAA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AC-443E-B449-B7E4D4033AAA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AC-443E-B449-B7E4D403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368048"/>
        <c:axId val="431373624"/>
      </c:barChart>
      <c:catAx>
        <c:axId val="43136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1373624"/>
        <c:crosses val="autoZero"/>
        <c:auto val="1"/>
        <c:lblAlgn val="ctr"/>
        <c:lblOffset val="100"/>
        <c:noMultiLvlLbl val="0"/>
      </c:catAx>
      <c:valAx>
        <c:axId val="43137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136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6-4BA9-8929-D4CD1C9C482C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6-4BA9-8929-D4CD1C9C482C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6-4BA9-8929-D4CD1C9C482C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6-4BA9-8929-D4CD1C9C482C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26-4BA9-8929-D4CD1C9C482C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26-4BA9-8929-D4CD1C9C482C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26-4BA9-8929-D4CD1C9C482C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26-4BA9-8929-D4CD1C9C482C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26-4BA9-8929-D4CD1C9C482C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26-4BA9-8929-D4CD1C9C482C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26-4BA9-8929-D4CD1C9C482C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26-4BA9-8929-D4CD1C9C482C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26-4BA9-8929-D4CD1C9C482C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26-4BA9-8929-D4CD1C9C482C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26-4BA9-8929-D4CD1C9C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554880"/>
        <c:axId val="427553568"/>
      </c:barChart>
      <c:catAx>
        <c:axId val="4275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7553568"/>
        <c:crosses val="autoZero"/>
        <c:auto val="1"/>
        <c:lblAlgn val="ctr"/>
        <c:lblOffset val="100"/>
        <c:noMultiLvlLbl val="0"/>
      </c:catAx>
      <c:valAx>
        <c:axId val="42755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75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 '!$B$10:$B$11</c:f>
              <c:strCache>
                <c:ptCount val="2"/>
                <c:pt idx="0">
                  <c:v> Presupuesto Aprobado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'!$B$12:$B$88</c:f>
              <c:numCache>
                <c:formatCode>#,##0.00</c:formatCode>
                <c:ptCount val="77"/>
                <c:pt idx="1">
                  <c:v>39265450</c:v>
                </c:pt>
                <c:pt idx="2">
                  <c:v>38824450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441000</c:v>
                </c:pt>
                <c:pt idx="7">
                  <c:v>12498430</c:v>
                </c:pt>
                <c:pt idx="8">
                  <c:v>2890000</c:v>
                </c:pt>
                <c:pt idx="9" formatCode="General">
                  <c:v>0</c:v>
                </c:pt>
                <c:pt idx="10">
                  <c:v>4135200</c:v>
                </c:pt>
                <c:pt idx="11" formatCode="General">
                  <c:v>0</c:v>
                </c:pt>
                <c:pt idx="12">
                  <c:v>3984000</c:v>
                </c:pt>
                <c:pt idx="13">
                  <c:v>360000</c:v>
                </c:pt>
                <c:pt idx="14" formatCode="General">
                  <c:v>600000</c:v>
                </c:pt>
                <c:pt idx="15">
                  <c:v>529230</c:v>
                </c:pt>
                <c:pt idx="16">
                  <c:v>0</c:v>
                </c:pt>
                <c:pt idx="17">
                  <c:v>15044163</c:v>
                </c:pt>
                <c:pt idx="18">
                  <c:v>3912000</c:v>
                </c:pt>
                <c:pt idx="19">
                  <c:v>1030000</c:v>
                </c:pt>
                <c:pt idx="20">
                  <c:v>1100000</c:v>
                </c:pt>
                <c:pt idx="21" formatCode="General">
                  <c:v>0</c:v>
                </c:pt>
                <c:pt idx="22">
                  <c:v>400000</c:v>
                </c:pt>
                <c:pt idx="23">
                  <c:v>400000</c:v>
                </c:pt>
                <c:pt idx="24">
                  <c:v>5772000</c:v>
                </c:pt>
                <c:pt idx="25">
                  <c:v>0</c:v>
                </c:pt>
                <c:pt idx="26">
                  <c:v>2430163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522120</c:v>
                </c:pt>
                <c:pt idx="44">
                  <c:v>522120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_(* #,##0.00_);_(* \(#,##0.00\);_(* &quot;-&quot;??_);_(@_)">
                  <c:v>67330163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E-4639-B454-1B6449AC7935}"/>
            </c:ext>
          </c:extLst>
        </c:ser>
        <c:ser>
          <c:idx val="1"/>
          <c:order val="1"/>
          <c:tx>
            <c:strRef>
              <c:f>'P2 Presupuesto Aprobado-Ejec '!$C$10:$C$11</c:f>
              <c:strCache>
                <c:ptCount val="2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'!$C$12:$C$88</c:f>
              <c:numCache>
                <c:formatCode>_(* #,##0.00_);_(* \(#,##0.00\);_(* "-"??_);_(@_)</c:formatCode>
                <c:ptCount val="7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E-4639-B454-1B6449AC7935}"/>
            </c:ext>
          </c:extLst>
        </c:ser>
        <c:ser>
          <c:idx val="2"/>
          <c:order val="2"/>
          <c:tx>
            <c:strRef>
              <c:f>'P2 Presupuesto Aprobado-Ejec '!$D$10:$D$11</c:f>
              <c:strCache>
                <c:ptCount val="2"/>
                <c:pt idx="0">
                  <c:v>Gasto devengado </c:v>
                </c:pt>
                <c:pt idx="1">
                  <c:v>Enero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'!$D$12:$D$88</c:f>
              <c:numCache>
                <c:formatCode>_(* #,##0.00_);_(* \(#,##0.00\);_(* "-"??_);_(@_)</c:formatCode>
                <c:ptCount val="77"/>
                <c:pt idx="1">
                  <c:v>3057567.9</c:v>
                </c:pt>
                <c:pt idx="2">
                  <c:v>3021037.5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36530.400000000001</c:v>
                </c:pt>
                <c:pt idx="7">
                  <c:v>460892.15</c:v>
                </c:pt>
                <c:pt idx="8">
                  <c:v>116292.15</c:v>
                </c:pt>
                <c:pt idx="10">
                  <c:v>344600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325996</c:v>
                </c:pt>
                <c:pt idx="18">
                  <c:v>325996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3844456.05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E-4639-B454-1B6449AC7935}"/>
            </c:ext>
          </c:extLst>
        </c:ser>
        <c:ser>
          <c:idx val="3"/>
          <c:order val="3"/>
          <c:tx>
            <c:strRef>
              <c:f>'P2 Presupuesto Aprobado-Ejec '!$E$10:$E$11</c:f>
              <c:strCache>
                <c:ptCount val="2"/>
                <c:pt idx="0">
                  <c:v>Gasto devengado </c:v>
                </c:pt>
                <c:pt idx="1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'!$E$12:$E$88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1419776.34</c:v>
                </c:pt>
                <c:pt idx="8">
                  <c:v>322971.34000000003</c:v>
                </c:pt>
                <c:pt idx="10">
                  <c:v>344600</c:v>
                </c:pt>
                <c:pt idx="12">
                  <c:v>664000</c:v>
                </c:pt>
                <c:pt idx="15">
                  <c:v>88205</c:v>
                </c:pt>
                <c:pt idx="17">
                  <c:v>1475588.12</c:v>
                </c:pt>
                <c:pt idx="18">
                  <c:v>304964</c:v>
                </c:pt>
                <c:pt idx="19">
                  <c:v>254172</c:v>
                </c:pt>
                <c:pt idx="20">
                  <c:v>142542.82</c:v>
                </c:pt>
                <c:pt idx="24">
                  <c:v>506152.5</c:v>
                </c:pt>
                <c:pt idx="26">
                  <c:v>267756.79999999999</c:v>
                </c:pt>
                <c:pt idx="43">
                  <c:v>149978</c:v>
                </c:pt>
                <c:pt idx="44">
                  <c:v>149978</c:v>
                </c:pt>
                <c:pt idx="74">
                  <c:v>6102910.4500000002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BE-4639-B454-1B6449AC7935}"/>
            </c:ext>
          </c:extLst>
        </c:ser>
        <c:ser>
          <c:idx val="4"/>
          <c:order val="4"/>
          <c:tx>
            <c:strRef>
              <c:f>'P2 Presupuesto Aprobado-Ejec '!$F$10:$F$11</c:f>
              <c:strCache>
                <c:ptCount val="2"/>
                <c:pt idx="0">
                  <c:v>Gasto devengado </c:v>
                </c:pt>
                <c:pt idx="1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'!$F$12:$F$88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803850.31</c:v>
                </c:pt>
                <c:pt idx="8">
                  <c:v>103147.81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1228636.96</c:v>
                </c:pt>
                <c:pt idx="18">
                  <c:v>325996</c:v>
                </c:pt>
                <c:pt idx="22">
                  <c:v>140920.01</c:v>
                </c:pt>
                <c:pt idx="23">
                  <c:v>41536</c:v>
                </c:pt>
                <c:pt idx="24">
                  <c:v>406000</c:v>
                </c:pt>
                <c:pt idx="26">
                  <c:v>314184.95</c:v>
                </c:pt>
                <c:pt idx="43">
                  <c:v>0</c:v>
                </c:pt>
                <c:pt idx="74">
                  <c:v>5090055.26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E-4639-B454-1B6449AC7935}"/>
            </c:ext>
          </c:extLst>
        </c:ser>
        <c:ser>
          <c:idx val="5"/>
          <c:order val="5"/>
          <c:tx>
            <c:strRef>
              <c:f>'P2 Presupuesto Aprobado-Ejec '!$G$10:$G$11</c:f>
              <c:strCache>
                <c:ptCount val="2"/>
                <c:pt idx="0">
                  <c:v>Gasto devengado </c:v>
                </c:pt>
                <c:pt idx="1">
                  <c:v>Abril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'!$G$12:$G$88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1029018.47</c:v>
                </c:pt>
                <c:pt idx="8">
                  <c:v>328315.96999999997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2554525.37</c:v>
                </c:pt>
                <c:pt idx="18">
                  <c:v>1324824.8</c:v>
                </c:pt>
                <c:pt idx="19">
                  <c:v>299999.42</c:v>
                </c:pt>
                <c:pt idx="20">
                  <c:v>37170</c:v>
                </c:pt>
                <c:pt idx="22">
                  <c:v>113959.99</c:v>
                </c:pt>
                <c:pt idx="23">
                  <c:v>-41536</c:v>
                </c:pt>
                <c:pt idx="24">
                  <c:v>634418.5</c:v>
                </c:pt>
                <c:pt idx="26">
                  <c:v>185688.66</c:v>
                </c:pt>
                <c:pt idx="43">
                  <c:v>0</c:v>
                </c:pt>
                <c:pt idx="74">
                  <c:v>6641111.8300000001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BE-4639-B454-1B6449AC7935}"/>
            </c:ext>
          </c:extLst>
        </c:ser>
        <c:ser>
          <c:idx val="6"/>
          <c:order val="6"/>
          <c:tx>
            <c:strRef>
              <c:f>'P2 Presupuesto Aprobado-Ejec '!$H$10:$H$11</c:f>
              <c:strCache>
                <c:ptCount val="2"/>
                <c:pt idx="0">
                  <c:v>Gasto devengado </c:v>
                </c:pt>
                <c:pt idx="1">
                  <c:v>Mayo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'!$H$12:$H$88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1377485.25</c:v>
                </c:pt>
                <c:pt idx="8">
                  <c:v>216741.06</c:v>
                </c:pt>
                <c:pt idx="10">
                  <c:v>344600</c:v>
                </c:pt>
                <c:pt idx="12">
                  <c:v>372000</c:v>
                </c:pt>
                <c:pt idx="13">
                  <c:v>400041.69</c:v>
                </c:pt>
                <c:pt idx="15">
                  <c:v>44102.5</c:v>
                </c:pt>
                <c:pt idx="17">
                  <c:v>2031848.05</c:v>
                </c:pt>
                <c:pt idx="18">
                  <c:v>325996</c:v>
                </c:pt>
                <c:pt idx="19">
                  <c:v>0</c:v>
                </c:pt>
                <c:pt idx="20">
                  <c:v>391836.7</c:v>
                </c:pt>
                <c:pt idx="22">
                  <c:v>0</c:v>
                </c:pt>
                <c:pt idx="23">
                  <c:v>0</c:v>
                </c:pt>
                <c:pt idx="24">
                  <c:v>658902.31999999995</c:v>
                </c:pt>
                <c:pt idx="26">
                  <c:v>655113.03</c:v>
                </c:pt>
                <c:pt idx="43">
                  <c:v>0</c:v>
                </c:pt>
                <c:pt idx="74">
                  <c:v>6466901.29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BE-4639-B454-1B6449AC7935}"/>
            </c:ext>
          </c:extLst>
        </c:ser>
        <c:ser>
          <c:idx val="7"/>
          <c:order val="7"/>
          <c:tx>
            <c:strRef>
              <c:f>'P2 Presupuesto Aprobado-Ejec '!$I$10:$I$11</c:f>
              <c:strCache>
                <c:ptCount val="2"/>
                <c:pt idx="0">
                  <c:v>Gasto devengado </c:v>
                </c:pt>
                <c:pt idx="1">
                  <c:v>Junio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'!$I$12:$I$88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1142632.19</c:v>
                </c:pt>
                <c:pt idx="8">
                  <c:v>112119.69</c:v>
                </c:pt>
                <c:pt idx="10">
                  <c:v>344600</c:v>
                </c:pt>
                <c:pt idx="12">
                  <c:v>312000</c:v>
                </c:pt>
                <c:pt idx="14">
                  <c:v>230100</c:v>
                </c:pt>
                <c:pt idx="15">
                  <c:v>143812.5</c:v>
                </c:pt>
                <c:pt idx="17">
                  <c:v>2725141.1</c:v>
                </c:pt>
                <c:pt idx="18">
                  <c:v>325875</c:v>
                </c:pt>
                <c:pt idx="19">
                  <c:v>928795.7</c:v>
                </c:pt>
                <c:pt idx="24">
                  <c:v>440000</c:v>
                </c:pt>
                <c:pt idx="26">
                  <c:v>1030470.4</c:v>
                </c:pt>
                <c:pt idx="43">
                  <c:v>0</c:v>
                </c:pt>
                <c:pt idx="74">
                  <c:v>6925341.2799999993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BE-4639-B454-1B6449AC7935}"/>
            </c:ext>
          </c:extLst>
        </c:ser>
        <c:ser>
          <c:idx val="8"/>
          <c:order val="8"/>
          <c:tx>
            <c:strRef>
              <c:f>'P2 Presupuesto Aprobado-Ejec '!$J$10:$J$11</c:f>
              <c:strCache>
                <c:ptCount val="2"/>
                <c:pt idx="0">
                  <c:v>Gasto devengado </c:v>
                </c:pt>
                <c:pt idx="1">
                  <c:v>Julio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'!$J$12:$J$88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816193.65</c:v>
                </c:pt>
                <c:pt idx="8">
                  <c:v>115491.15</c:v>
                </c:pt>
                <c:pt idx="10">
                  <c:v>344600</c:v>
                </c:pt>
                <c:pt idx="12">
                  <c:v>312000</c:v>
                </c:pt>
                <c:pt idx="15">
                  <c:v>44102.5</c:v>
                </c:pt>
                <c:pt idx="17">
                  <c:v>2384508.83</c:v>
                </c:pt>
                <c:pt idx="18">
                  <c:v>325996</c:v>
                </c:pt>
                <c:pt idx="20">
                  <c:v>403265</c:v>
                </c:pt>
                <c:pt idx="24">
                  <c:v>467081</c:v>
                </c:pt>
                <c:pt idx="26">
                  <c:v>1188166.83</c:v>
                </c:pt>
                <c:pt idx="43">
                  <c:v>0</c:v>
                </c:pt>
                <c:pt idx="74">
                  <c:v>6258270.4700000007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BE-4639-B454-1B6449AC7935}"/>
            </c:ext>
          </c:extLst>
        </c:ser>
        <c:ser>
          <c:idx val="9"/>
          <c:order val="9"/>
          <c:tx>
            <c:strRef>
              <c:f>'P2 Presupuesto Aprobado-Ejec '!$K$10:$K$11</c:f>
              <c:strCache>
                <c:ptCount val="2"/>
                <c:pt idx="0">
                  <c:v>Gasto devengado </c:v>
                </c:pt>
                <c:pt idx="1">
                  <c:v>Agosto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'!$K$12:$K$88</c:f>
              <c:numCache>
                <c:formatCode>_(* #,##0.00_);_(* \(#,##0.00\);_(* "-"??_);_(@_)</c:formatCode>
                <c:ptCount val="77"/>
                <c:pt idx="1">
                  <c:v>3057567.99</c:v>
                </c:pt>
                <c:pt idx="2">
                  <c:v>3021037.5</c:v>
                </c:pt>
                <c:pt idx="6">
                  <c:v>36530.49</c:v>
                </c:pt>
                <c:pt idx="7">
                  <c:v>889783.31</c:v>
                </c:pt>
                <c:pt idx="8">
                  <c:v>441080.81</c:v>
                </c:pt>
                <c:pt idx="10">
                  <c:v>344600</c:v>
                </c:pt>
                <c:pt idx="12">
                  <c:v>60000</c:v>
                </c:pt>
                <c:pt idx="15">
                  <c:v>44102.5</c:v>
                </c:pt>
                <c:pt idx="17">
                  <c:v>765996</c:v>
                </c:pt>
                <c:pt idx="18">
                  <c:v>325996</c:v>
                </c:pt>
                <c:pt idx="24">
                  <c:v>440000</c:v>
                </c:pt>
                <c:pt idx="43">
                  <c:v>0</c:v>
                </c:pt>
                <c:pt idx="74">
                  <c:v>4713347.3000000007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BE-4639-B454-1B6449AC7935}"/>
            </c:ext>
          </c:extLst>
        </c:ser>
        <c:ser>
          <c:idx val="10"/>
          <c:order val="10"/>
          <c:tx>
            <c:strRef>
              <c:f>'P2 Presupuesto Aprobado-Ejec '!$L$10:$L$11</c:f>
              <c:strCache>
                <c:ptCount val="2"/>
                <c:pt idx="0">
                  <c:v>Gasto devengado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'!$L$12:$L$88</c:f>
              <c:numCache>
                <c:formatCode>_(* #,##0.00_);_(* \(#,##0.00\);_(* "-"??_);_(@_)</c:formatCode>
                <c:ptCount val="77"/>
                <c:pt idx="1">
                  <c:v>2849865.37</c:v>
                </c:pt>
                <c:pt idx="2">
                  <c:v>2824137.5</c:v>
                </c:pt>
                <c:pt idx="6">
                  <c:v>25727.87</c:v>
                </c:pt>
                <c:pt idx="7">
                  <c:v>184056.55</c:v>
                </c:pt>
                <c:pt idx="8">
                  <c:v>139954.04999999999</c:v>
                </c:pt>
                <c:pt idx="15">
                  <c:v>44102.5</c:v>
                </c:pt>
                <c:pt idx="17">
                  <c:v>765050</c:v>
                </c:pt>
                <c:pt idx="18">
                  <c:v>325050</c:v>
                </c:pt>
                <c:pt idx="24">
                  <c:v>440000</c:v>
                </c:pt>
                <c:pt idx="43">
                  <c:v>0</c:v>
                </c:pt>
                <c:pt idx="74">
                  <c:v>3798971.92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BE-4639-B454-1B6449AC7935}"/>
            </c:ext>
          </c:extLst>
        </c:ser>
        <c:ser>
          <c:idx val="11"/>
          <c:order val="11"/>
          <c:tx>
            <c:strRef>
              <c:f>'P2 Presupuesto Aprobado-Ejec '!$M$10:$M$11</c:f>
              <c:strCache>
                <c:ptCount val="2"/>
                <c:pt idx="0">
                  <c:v>Gasto devengado 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'!$M$12:$M$88</c:f>
              <c:numCache>
                <c:formatCode>_(* #,##0.00_);_(* \(#,##0.00\);_(* "-"??_);_(@_)</c:formatCode>
                <c:ptCount val="77"/>
                <c:pt idx="1">
                  <c:v>3029222.2</c:v>
                </c:pt>
                <c:pt idx="2">
                  <c:v>2994837.5</c:v>
                </c:pt>
                <c:pt idx="6">
                  <c:v>34384.699999999997</c:v>
                </c:pt>
                <c:pt idx="7">
                  <c:v>1045389.63</c:v>
                </c:pt>
                <c:pt idx="8">
                  <c:v>355587.13</c:v>
                </c:pt>
                <c:pt idx="10">
                  <c:v>333700</c:v>
                </c:pt>
                <c:pt idx="12">
                  <c:v>312000</c:v>
                </c:pt>
                <c:pt idx="15">
                  <c:v>44102.5</c:v>
                </c:pt>
                <c:pt idx="17">
                  <c:v>2898647.9</c:v>
                </c:pt>
                <c:pt idx="18">
                  <c:v>333847.13</c:v>
                </c:pt>
                <c:pt idx="19">
                  <c:v>4484</c:v>
                </c:pt>
                <c:pt idx="20">
                  <c:v>267471.53999999998</c:v>
                </c:pt>
                <c:pt idx="22">
                  <c:v>590</c:v>
                </c:pt>
                <c:pt idx="23">
                  <c:v>933983.75</c:v>
                </c:pt>
                <c:pt idx="24">
                  <c:v>391028.4</c:v>
                </c:pt>
                <c:pt idx="26">
                  <c:v>967243.08</c:v>
                </c:pt>
                <c:pt idx="43">
                  <c:v>0</c:v>
                </c:pt>
                <c:pt idx="74">
                  <c:v>6973259.7300000004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BE-4639-B454-1B6449AC7935}"/>
            </c:ext>
          </c:extLst>
        </c:ser>
        <c:ser>
          <c:idx val="12"/>
          <c:order val="12"/>
          <c:tx>
            <c:strRef>
              <c:f>'P2 Presupuesto Aprobado-Ejec '!$N$10:$N$11</c:f>
              <c:strCache>
                <c:ptCount val="2"/>
                <c:pt idx="0">
                  <c:v>Gasto devengado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'!$N$12:$N$88</c:f>
              <c:numCache>
                <c:formatCode>_(* #,##0.00_);_(* \(#,##0.00\);_(* "-"??_);_(@_)</c:formatCode>
                <c:ptCount val="77"/>
                <c:pt idx="1">
                  <c:v>5384038.7700000005</c:v>
                </c:pt>
                <c:pt idx="2">
                  <c:v>5345185.41</c:v>
                </c:pt>
                <c:pt idx="6">
                  <c:v>38853.360000000001</c:v>
                </c:pt>
                <c:pt idx="7">
                  <c:v>896503.15999999992</c:v>
                </c:pt>
                <c:pt idx="8">
                  <c:v>148730.85999999999</c:v>
                </c:pt>
                <c:pt idx="10">
                  <c:v>157500</c:v>
                </c:pt>
                <c:pt idx="12">
                  <c:v>312000</c:v>
                </c:pt>
                <c:pt idx="14">
                  <c:v>234169.8</c:v>
                </c:pt>
                <c:pt idx="15">
                  <c:v>44102.5</c:v>
                </c:pt>
                <c:pt idx="17">
                  <c:v>2370019.41</c:v>
                </c:pt>
                <c:pt idx="18">
                  <c:v>325779</c:v>
                </c:pt>
                <c:pt idx="19">
                  <c:v>592069.72</c:v>
                </c:pt>
                <c:pt idx="24">
                  <c:v>992000</c:v>
                </c:pt>
                <c:pt idx="26">
                  <c:v>460170.69</c:v>
                </c:pt>
                <c:pt idx="43">
                  <c:v>562304.57000000007</c:v>
                </c:pt>
                <c:pt idx="44">
                  <c:v>78706</c:v>
                </c:pt>
                <c:pt idx="48">
                  <c:v>483598.57</c:v>
                </c:pt>
                <c:pt idx="74">
                  <c:v>9212865.9100000001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BE-4639-B454-1B6449AC7935}"/>
            </c:ext>
          </c:extLst>
        </c:ser>
        <c:ser>
          <c:idx val="13"/>
          <c:order val="13"/>
          <c:tx>
            <c:strRef>
              <c:f>'P2 Presupuesto Aprobado-Ejec '!$O$10:$O$11</c:f>
              <c:strCache>
                <c:ptCount val="2"/>
                <c:pt idx="0">
                  <c:v>Gasto devengado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'!$O$12:$O$88</c:f>
              <c:numCache>
                <c:formatCode>_(* #,##0.00_);_(* \(#,##0.00\);_(* "-"??_);_(@_)</c:formatCode>
                <c:ptCount val="77"/>
                <c:pt idx="1">
                  <c:v>3111089.56</c:v>
                </c:pt>
                <c:pt idx="2">
                  <c:v>3072400</c:v>
                </c:pt>
                <c:pt idx="6">
                  <c:v>38689.56</c:v>
                </c:pt>
                <c:pt idx="7">
                  <c:v>1554207.4900000002</c:v>
                </c:pt>
                <c:pt idx="8">
                  <c:v>347335.59</c:v>
                </c:pt>
                <c:pt idx="10">
                  <c:v>138950</c:v>
                </c:pt>
                <c:pt idx="12">
                  <c:v>312000</c:v>
                </c:pt>
                <c:pt idx="13">
                  <c:v>22110</c:v>
                </c:pt>
                <c:pt idx="14">
                  <c:v>689709.4</c:v>
                </c:pt>
                <c:pt idx="15">
                  <c:v>44102.5</c:v>
                </c:pt>
                <c:pt idx="17">
                  <c:v>2665331.58</c:v>
                </c:pt>
                <c:pt idx="18">
                  <c:v>326000.34000000003</c:v>
                </c:pt>
                <c:pt idx="19">
                  <c:v>534124.64</c:v>
                </c:pt>
                <c:pt idx="20">
                  <c:v>111038</c:v>
                </c:pt>
                <c:pt idx="21">
                  <c:v>150210.6</c:v>
                </c:pt>
                <c:pt idx="22">
                  <c:v>6490</c:v>
                </c:pt>
                <c:pt idx="23">
                  <c:v>2596</c:v>
                </c:pt>
                <c:pt idx="24">
                  <c:v>616486.1</c:v>
                </c:pt>
                <c:pt idx="26">
                  <c:v>918385.9</c:v>
                </c:pt>
                <c:pt idx="43">
                  <c:v>974703.2</c:v>
                </c:pt>
                <c:pt idx="44">
                  <c:v>653779</c:v>
                </c:pt>
                <c:pt idx="45">
                  <c:v>41559.199999999997</c:v>
                </c:pt>
                <c:pt idx="46">
                  <c:v>87154.8</c:v>
                </c:pt>
                <c:pt idx="47">
                  <c:v>192210.2</c:v>
                </c:pt>
                <c:pt idx="74">
                  <c:v>8305331.830000001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BE-4639-B454-1B6449AC7935}"/>
            </c:ext>
          </c:extLst>
        </c:ser>
        <c:ser>
          <c:idx val="14"/>
          <c:order val="14"/>
          <c:tx>
            <c:strRef>
              <c:f>'P2 Presupuesto Aprobado-Ejec '!$P$10:$P$11</c:f>
              <c:strCache>
                <c:ptCount val="2"/>
                <c:pt idx="0">
                  <c:v>Gasto devengado </c:v>
                </c:pt>
                <c:pt idx="1">
                  <c:v>Total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'P2 Presupuesto Aprobado-Ejec '!$A$12:$A$88</c:f>
              <c:strCache>
                <c:ptCount val="77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2.4.6 - SUBVENCIONES</c:v>
                </c:pt>
                <c:pt idx="34">
                  <c:v>2.4.7 - TRANSFERENCIAS CORRIENTES AL SECTOR EXTERNO</c:v>
                </c:pt>
                <c:pt idx="35">
                  <c:v>2.4.9 - TRANSFERENCIAS CORRIENTES A OTRAS INSTITUCIONES PÚBLICAS</c:v>
                </c:pt>
                <c:pt idx="36">
                  <c:v>2.5 - TRANSFERENCIAS DE CAPITAL</c:v>
                </c:pt>
                <c:pt idx="37">
                  <c:v>2.5.1 - TRANSFERENCIAS DE CAPITAL AL SECTOR PRIVADO</c:v>
                </c:pt>
                <c:pt idx="38">
                  <c:v>2.5.2 - TRANSFERENCIAS DE CAPITAL AL GOBIERNO GENERAL  NACIONAL</c:v>
                </c:pt>
                <c:pt idx="39">
                  <c:v>2.5.3 - TRANSFERENCIAS DE CAPITAL A GOBIERNOS GENERALES LOCALES</c:v>
                </c:pt>
                <c:pt idx="40">
                  <c:v>2.5.4 - TRANSFERENCIAS DE CAPITAL  A EMPRESAS PÚBLICAS NO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AUDIOVISUAL, RECREATIVO Y EDUCACIONAL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BIOLÓGICOS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4 - APLICACIONES FINANCIERAS</c:v>
                </c:pt>
                <c:pt idx="66">
                  <c:v>4.1 - INCREMENTO DE ACTIVOS FINANCIEROS</c:v>
                </c:pt>
                <c:pt idx="67">
                  <c:v>4.1.1 - INCREMENTO DE ACTIVOS FINANCIEROS CORRIENTES</c:v>
                </c:pt>
                <c:pt idx="68">
                  <c:v>4.1.2 - INCREMENTO DE ACTIVOS FINANCIEROS NO CORRIENTES</c:v>
                </c:pt>
                <c:pt idx="69">
                  <c:v>4.2 - DISMINUCIÓN DE PASIVOS</c:v>
                </c:pt>
                <c:pt idx="70">
                  <c:v>4.2.1 - DISMINUCIÓN DE PASIVOS CORRIENTES</c:v>
                </c:pt>
                <c:pt idx="71">
                  <c:v>4.2.2 - DISMINUCIÓN DE PASIVOS NO CORRIENTES</c:v>
                </c:pt>
                <c:pt idx="72">
                  <c:v>4.3 - DISMINUCIÓN DE FONDOS DE TERCEROS</c:v>
                </c:pt>
                <c:pt idx="73">
                  <c:v>4.3.5 - DISMINUCIÓN DEPÓSITOS FONDOS DE TERCEROS</c:v>
                </c:pt>
                <c:pt idx="74">
                  <c:v>Total general</c:v>
                </c:pt>
                <c:pt idx="75">
                  <c:v>Fecha de registro: Del 01 de diciembre del 2024</c:v>
                </c:pt>
                <c:pt idx="76">
                  <c:v>Fecha de imputacion: Hasta el 31 de diciembre del 2024</c:v>
                </c:pt>
              </c:strCache>
            </c:strRef>
          </c:cat>
          <c:val>
            <c:numRef>
              <c:f>'P2 Presupuesto Aprobado-Ejec '!$P$12:$P$88</c:f>
              <c:numCache>
                <c:formatCode>_(* #,##0.00_);_(* \(#,##0.00\);_(* "-"??_);_(@_)</c:formatCode>
                <c:ptCount val="77"/>
                <c:pt idx="1">
                  <c:v>38834759.730000012</c:v>
                </c:pt>
                <c:pt idx="7">
                  <c:v>11619788.500000002</c:v>
                </c:pt>
                <c:pt idx="17">
                  <c:v>22191289.32</c:v>
                </c:pt>
                <c:pt idx="43">
                  <c:v>1686985.77</c:v>
                </c:pt>
                <c:pt idx="74">
                  <c:v>74332823.320000008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BE-4639-B454-1B6449AC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637640"/>
        <c:axId val="424646496"/>
      </c:barChart>
      <c:catAx>
        <c:axId val="42463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4646496"/>
        <c:crosses val="autoZero"/>
        <c:auto val="1"/>
        <c:lblAlgn val="ctr"/>
        <c:lblOffset val="100"/>
        <c:noMultiLvlLbl val="0"/>
      </c:catAx>
      <c:valAx>
        <c:axId val="42464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463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837CDD4-72C4-45C1-B6E6-F76BAB9D7485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4ADFAC-1EB6-4307-B61C-E978F14E3176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02F61E-C22A-406C-9BB1-7972131CCAAD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08484C-6924-4702-853D-94E753FF4C93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21754B-7327-4769-B11B-8B1FB3272938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7F2553-D4D3-4C77-83E6-4B5CE6C72A08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F4B1A3-1BD3-4CBA-AD63-ED429BC52D24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E88AD41-C11E-4330-A649-0D0963557105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3A1005-BCC2-4360-A3AC-25277D070429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6EC97-003F-4015-B395-3D2F8E21B1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4360333</xdr:colOff>
      <xdr:row>102</xdr:row>
      <xdr:rowOff>52917</xdr:rowOff>
    </xdr:from>
    <xdr:to>
      <xdr:col>2</xdr:col>
      <xdr:colOff>779991</xdr:colOff>
      <xdr:row>109</xdr:row>
      <xdr:rowOff>131234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20753917"/>
          <a:ext cx="2600325" cy="14118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645584</xdr:colOff>
      <xdr:row>101</xdr:row>
      <xdr:rowOff>137582</xdr:rowOff>
    </xdr:from>
    <xdr:to>
      <xdr:col>7</xdr:col>
      <xdr:colOff>423334</xdr:colOff>
      <xdr:row>108</xdr:row>
      <xdr:rowOff>137583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77AA92-848E-4107-AA04-DAC171097E97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1" y="20648082"/>
          <a:ext cx="3672416" cy="1333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C4F60C-ACE2-4EAC-8DC7-82079E97ED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06617-9178-49F8-A819-3E2C189DFE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EFD48B-78A8-4263-A078-D1E3E6071D6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DEBD7-09F4-430B-BDED-88A49E6E1A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078A4-F3ED-4B6C-8AF2-63709F87DF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27B89E-E92A-4E0E-8756-2244F370E2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349E3-0B2F-4C76-834B-1CAF84717E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43056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C35CD1-2CFC-4967-A910-0D1B983920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4" zoomScale="90" zoomScaleNormal="90" workbookViewId="0">
      <selection activeCell="C10" sqref="C10:C1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O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>
        <f t="shared" si="0"/>
        <v>3057567.99</v>
      </c>
      <c r="L13" s="18">
        <f t="shared" si="0"/>
        <v>2849865.37</v>
      </c>
      <c r="M13" s="18">
        <f t="shared" si="0"/>
        <v>3029222.2</v>
      </c>
      <c r="N13" s="18">
        <f t="shared" si="0"/>
        <v>5384038.7700000005</v>
      </c>
      <c r="O13" s="18">
        <f t="shared" si="0"/>
        <v>3111089.56</v>
      </c>
      <c r="P13" s="18">
        <f>+D13+E13+F13+G13+H13+I13+J13+K13+L13+N13+O13+M13</f>
        <v>38834759.730000012</v>
      </c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>
        <v>2824137.5</v>
      </c>
      <c r="M14" s="17">
        <v>2994837.5</v>
      </c>
      <c r="N14" s="17">
        <v>5345185.41</v>
      </c>
      <c r="O14" s="17">
        <v>3072400</v>
      </c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>
        <v>25727.87</v>
      </c>
      <c r="M18" s="17">
        <v>34384.699999999997</v>
      </c>
      <c r="N18" s="17">
        <v>38853.360000000001</v>
      </c>
      <c r="O18" s="17">
        <v>38689.56</v>
      </c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O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>
        <f t="shared" si="1"/>
        <v>889783.31</v>
      </c>
      <c r="L19" s="18">
        <f t="shared" si="1"/>
        <v>184056.55</v>
      </c>
      <c r="M19" s="18">
        <f t="shared" si="1"/>
        <v>1045389.63</v>
      </c>
      <c r="N19" s="18">
        <f t="shared" si="1"/>
        <v>896503.15999999992</v>
      </c>
      <c r="O19" s="18">
        <f t="shared" si="1"/>
        <v>1554207.4900000002</v>
      </c>
      <c r="P19" s="18">
        <f>+D19+E19+F19+G19+H19+I19+J19+K19+L19+N19+O19+M19</f>
        <v>11619788.500000002</v>
      </c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>
        <v>441080.81</v>
      </c>
      <c r="L20" s="17">
        <v>139954.04999999999</v>
      </c>
      <c r="M20" s="17">
        <v>355587.13</v>
      </c>
      <c r="N20" s="17">
        <v>148730.85999999999</v>
      </c>
      <c r="O20" s="17">
        <v>347335.59</v>
      </c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/>
      <c r="M22" s="17">
        <v>333700</v>
      </c>
      <c r="N22" s="17">
        <v>157500</v>
      </c>
      <c r="O22" s="17">
        <v>138950</v>
      </c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>
        <v>60000</v>
      </c>
      <c r="L24" s="17"/>
      <c r="M24" s="17">
        <v>312000</v>
      </c>
      <c r="N24" s="17">
        <v>312000</v>
      </c>
      <c r="O24" s="17">
        <v>312000</v>
      </c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>
        <v>22110</v>
      </c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>
        <v>234169.8</v>
      </c>
      <c r="O26" s="17">
        <v>689709.4</v>
      </c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>
        <v>44102.5</v>
      </c>
      <c r="L27" s="17">
        <v>44102.5</v>
      </c>
      <c r="M27" s="17">
        <v>44102.5</v>
      </c>
      <c r="N27" s="17">
        <v>44102.5</v>
      </c>
      <c r="O27" s="17">
        <v>44102.5</v>
      </c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O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>
        <f t="shared" si="2"/>
        <v>765996</v>
      </c>
      <c r="L29" s="18">
        <f t="shared" si="2"/>
        <v>765050</v>
      </c>
      <c r="M29" s="18">
        <f t="shared" si="2"/>
        <v>2898647.9</v>
      </c>
      <c r="N29" s="18">
        <f t="shared" si="2"/>
        <v>2370019.41</v>
      </c>
      <c r="O29" s="18">
        <f t="shared" si="2"/>
        <v>2665331.58</v>
      </c>
      <c r="P29" s="18">
        <f>+D29+E29+F29+G29+H29+I29+J29+K29+L29+N29+O29+M29</f>
        <v>22191289.32</v>
      </c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>
        <v>325996</v>
      </c>
      <c r="L30" s="17">
        <v>325050</v>
      </c>
      <c r="M30" s="17">
        <v>333847.13</v>
      </c>
      <c r="N30" s="17">
        <v>325779</v>
      </c>
      <c r="O30" s="17">
        <v>326000.34000000003</v>
      </c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>
        <v>4484</v>
      </c>
      <c r="N31" s="17">
        <v>592069.72</v>
      </c>
      <c r="O31" s="17">
        <v>534124.64</v>
      </c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>
        <v>267471.53999999998</v>
      </c>
      <c r="N32" s="17"/>
      <c r="O32" s="17">
        <v>111038</v>
      </c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>
        <v>150210.6</v>
      </c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>
        <v>590</v>
      </c>
      <c r="N34" s="17"/>
      <c r="O34" s="17">
        <v>6490</v>
      </c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>
        <v>933983.75</v>
      </c>
      <c r="N35" s="17"/>
      <c r="O35" s="17">
        <v>2596</v>
      </c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>
        <v>440000</v>
      </c>
      <c r="L36" s="17">
        <v>440000</v>
      </c>
      <c r="M36" s="17">
        <v>391028.4</v>
      </c>
      <c r="N36" s="17">
        <v>992000</v>
      </c>
      <c r="O36" s="17">
        <v>616486.1</v>
      </c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>
        <v>967243.08</v>
      </c>
      <c r="N38" s="17">
        <v>460170.69</v>
      </c>
      <c r="O38" s="17">
        <v>918385.9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>
        <v>0</v>
      </c>
      <c r="E55" s="19">
        <f>E56</f>
        <v>149978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9">
        <v>0</v>
      </c>
      <c r="L55" s="19">
        <v>0</v>
      </c>
      <c r="M55" s="17">
        <v>0</v>
      </c>
      <c r="N55" s="19">
        <f>N56+N60</f>
        <v>562304.57000000007</v>
      </c>
      <c r="O55" s="19">
        <f>+O56+O57+O59+O58</f>
        <v>974703.2</v>
      </c>
      <c r="P55" s="18">
        <f>+D55+E55+F55+G55+H55+I55+J55+K55+L55+N55+O55</f>
        <v>1686985.77</v>
      </c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>
        <v>78706</v>
      </c>
      <c r="O56" s="17">
        <v>653779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>
        <v>41559.199999999997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>
        <v>87154.8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>
        <v>192210.2</v>
      </c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>
        <v>483598.57</v>
      </c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4713347.3000000007</v>
      </c>
      <c r="L86" s="10">
        <f>L13+L19+L29+L55</f>
        <v>3798971.92</v>
      </c>
      <c r="M86" s="10">
        <f>M29+M19+M13</f>
        <v>6973259.7300000004</v>
      </c>
      <c r="N86" s="10">
        <f>N13+N19+N29+N55</f>
        <v>9212865.9100000001</v>
      </c>
      <c r="O86" s="10">
        <f>O13+O19+O29+O55</f>
        <v>8305331.830000001</v>
      </c>
      <c r="P86" s="10">
        <f>+P39+P29+P19+P13+P55</f>
        <v>74332823.320000008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P2 Presupuesto Aprobado-Ejec </vt:lpstr>
      <vt:lpstr>Chart1</vt:lpstr>
      <vt:lpstr>Chart11</vt:lpstr>
      <vt:lpstr>Chart9</vt:lpstr>
      <vt:lpstr>Chart8</vt:lpstr>
      <vt:lpstr>Chart7</vt:lpstr>
      <vt:lpstr>Chart6</vt:lpstr>
      <vt:lpstr>Chart5</vt:lpstr>
      <vt:lpstr>Chart4</vt:lpstr>
      <vt:lpstr>Chart3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2025-01-20T14:50:22Z</cp:lastPrinted>
  <dcterms:created xsi:type="dcterms:W3CDTF">2021-07-29T18:58:50Z</dcterms:created>
  <dcterms:modified xsi:type="dcterms:W3CDTF">2025-01-20T15:33:17Z</dcterms:modified>
</cp:coreProperties>
</file>