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OCTUBRE\"/>
    </mc:Choice>
  </mc:AlternateContent>
  <xr:revisionPtr revIDLastSave="0" documentId="13_ncr:1_{82A1E4FD-39A3-4629-94F9-E65188F476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5" i="2" l="1"/>
  <c r="M29" i="2"/>
  <c r="M86" i="2" s="1"/>
  <c r="M19" i="2"/>
  <c r="M13" i="2"/>
  <c r="M12" i="2" l="1"/>
  <c r="L55" i="2"/>
  <c r="L29" i="2"/>
  <c r="L19" i="2"/>
  <c r="L13" i="2"/>
  <c r="L86" i="2" l="1"/>
  <c r="L12" i="2"/>
  <c r="J55" i="2"/>
  <c r="K55" i="2"/>
  <c r="K86" i="2" s="1"/>
  <c r="K29" i="2"/>
  <c r="K19" i="2"/>
  <c r="K13" i="2"/>
  <c r="K12" i="2" s="1"/>
  <c r="J29" i="2" l="1"/>
  <c r="J19" i="2"/>
  <c r="J13" i="2"/>
  <c r="J12" i="2" s="1"/>
  <c r="H55" i="2" l="1"/>
  <c r="I55" i="2"/>
  <c r="G55" i="2"/>
  <c r="I29" i="2"/>
  <c r="I19" i="2"/>
  <c r="I13" i="2"/>
  <c r="I12" i="2" s="1"/>
  <c r="I86" i="2" l="1"/>
  <c r="H29" i="2"/>
  <c r="H19" i="2"/>
  <c r="H12" i="2" s="1"/>
  <c r="H13" i="2"/>
  <c r="G29" i="2" l="1"/>
  <c r="G19" i="2"/>
  <c r="G13" i="2"/>
  <c r="G12" i="2" s="1"/>
  <c r="F55" i="2" l="1"/>
  <c r="F19" i="2"/>
  <c r="F29" i="2"/>
  <c r="F13" i="2"/>
  <c r="F12" i="2" s="1"/>
  <c r="F86" i="2" l="1"/>
  <c r="E29" i="2"/>
  <c r="E19" i="2"/>
  <c r="E13" i="2"/>
  <c r="E12" i="2" l="1"/>
  <c r="B55" i="2"/>
  <c r="B29" i="2"/>
  <c r="B19" i="2"/>
  <c r="B13" i="2"/>
  <c r="B12" i="2" s="1"/>
  <c r="D29" i="2" l="1"/>
  <c r="D19" i="2" l="1"/>
  <c r="D13" i="2"/>
  <c r="D12" i="2" l="1"/>
  <c r="C86" i="2"/>
  <c r="J86" i="2"/>
  <c r="O86" i="2"/>
  <c r="N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<sst xmlns="http://schemas.openxmlformats.org/spreadsheetml/2006/main" count="279" uniqueCount="109">
  <si>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</si>
  <si>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</si>
  <si>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</si>
  <si>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</si>
  <si>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</si>
  <si>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</si>
  <si>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</si>
  <si>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</si>
  <si>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</si>
  <si>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</si>
  <si>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</si>
  <si>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</si>
  <si>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</si>
  <si>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</si>
  <si>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</si>
  <si>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</si>
  <si>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</si>
  <si>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</si>
  <si>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</si>
  <si>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</si>
  <si>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</si>
  <si>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</si>
  <si>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</si>
  <si>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</si>
  <si>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</si>
  <si>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</si>
  <si>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</si>
  <si>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</si>
  <si>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</si>
  <si>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</si>
  <si>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</si>
  <si>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</si>
  <si>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</si>
  <si>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</si>
  <si>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</si>
  <si>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</si>
  <si>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</si>
  <si>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</si>
  <si>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</si>
  <si>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</si>
  <si>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</si>
  <si>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</si>
  <si>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</si>
  <si>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</si>
  <si>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</si>
  <si>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</si>
  <si>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</si>
  <si>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</si>
  <si>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</si>
  <si>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</si>
  <si>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</si>
  <si>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</si>
  <si>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</si>
  <si>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</si>
  <si>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</si>
  <si>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</si>
  <si>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</si>
  <si>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</si>
  <si>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</si>
  <si>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</si>
  <si>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</si>
  <si>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</si>
  <si>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</si>
  <si>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</si>
  <si>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</si>
  <si>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</si>
  <si>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</si>
  <si>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</si>
  <si>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</si>
  <si>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</si>
  <si>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</si>
  <si>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</si>
  <si>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</si>
  <si>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</si>
  <si>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</si>
  <si>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</si>
  <si>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</si>
  <si>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</si>
  <si>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</si>
  <si>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</si>
  <si>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</si>
  <si>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</si>
  <si>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</si>
  <si>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</si>
  <si>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</si>
  <si>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</si>
  <si>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</si>
  <si>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</si>
  <si>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</si>
  <si>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</si>
  <si>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</si>
  <si>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</si>
  <si>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</si>
  <si>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</si>
  <si>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</si>
  <si>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</si>
  <si>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</si>
  <si>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</si>
  <si>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</si>
  <si>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</si>
  <si>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</si>
  <si>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</si>
  <si>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</si>
  <si>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</si>
  <si>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</si>
  <si>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</si>
  <si>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</si>
  <si>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octubre del 2025</t>
  </si>
  <si>
    <t>Fecha de imputacion: Hasta el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</si>
</sst>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topLeftCell="A28" zoomScaleNormal="100" workbookViewId="0">
      <selection activeCell="C94" sqref="C94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8">
        <f>F13+F19+F29</f>
        <v>5283298.2600000007</v>
      </c>
      <c r="G12" s="28">
        <f>G13+G19+G29</f>
        <v>5446696.0499999998</v>
      </c>
      <c r="H12" s="28">
        <f>H13+H19+H29</f>
        <v>4963351.79</v>
      </c>
      <c r="I12" s="28">
        <f>I13+I19+I29+I55</f>
        <v>5072143.88</v>
      </c>
      <c r="J12" s="28">
        <f>J13+J19+J29+J55</f>
        <v>5676768.3499999996</v>
      </c>
      <c r="K12" s="28">
        <f>K13+K19+K29+K55</f>
        <v>5774674.4100000001</v>
      </c>
      <c r="L12" s="28">
        <f>L13+L19+L29+L55</f>
        <v>5255241.99</v>
      </c>
      <c r="M12" s="28">
        <f>M13+M19+M29+M55</f>
        <v>7049390.71</v>
      </c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 t="shared" ref="D13:M13" si="0">D14+D18</f>
        <v>3019861.06</v>
      </c>
      <c r="E13" s="18">
        <f t="shared" si="0"/>
        <v>3067024.86</v>
      </c>
      <c r="F13" s="18">
        <f t="shared" si="0"/>
        <v>3081089.56</v>
      </c>
      <c r="G13" s="18">
        <f t="shared" si="0"/>
        <v>2961863.11</v>
      </c>
      <c r="H13" s="18">
        <f t="shared" si="0"/>
        <v>3001863.11</v>
      </c>
      <c r="I13" s="18">
        <f t="shared" si="0"/>
        <v>3050548.61</v>
      </c>
      <c r="J13" s="18">
        <f t="shared" si="0"/>
        <v>3040548.61</v>
      </c>
      <c r="K13" s="18">
        <f t="shared" si="0"/>
        <v>3049057.21</v>
      </c>
      <c r="L13" s="18">
        <f t="shared" si="0"/>
        <v>3096923.71</v>
      </c>
      <c r="M13" s="18">
        <f t="shared" si="0"/>
        <v>3126923.71</v>
      </c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>
        <v>2926900</v>
      </c>
      <c r="H14" s="17">
        <v>2966900</v>
      </c>
      <c r="I14" s="17">
        <v>3011900</v>
      </c>
      <c r="J14" s="17">
        <v>3001900</v>
      </c>
      <c r="K14" s="17">
        <v>3010900</v>
      </c>
      <c r="L14" s="17">
        <v>3055900</v>
      </c>
      <c r="M14" s="17">
        <v>3085900</v>
      </c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>
        <v>34963.11</v>
      </c>
      <c r="H18" s="17">
        <v>34963.11</v>
      </c>
      <c r="I18" s="17">
        <v>38648.61</v>
      </c>
      <c r="J18" s="17">
        <v>38648.61</v>
      </c>
      <c r="K18" s="17">
        <v>38157.21</v>
      </c>
      <c r="L18" s="17">
        <v>41023.71</v>
      </c>
      <c r="M18" s="17">
        <v>41023.71</v>
      </c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 t="shared" ref="D19:M19" si="1">SUM(D20:D27)</f>
        <v>395737.26</v>
      </c>
      <c r="E19" s="18">
        <f t="shared" si="1"/>
        <v>522731.58</v>
      </c>
      <c r="F19" s="18">
        <f t="shared" si="1"/>
        <v>1260079.6600000001</v>
      </c>
      <c r="G19" s="18">
        <f t="shared" si="1"/>
        <v>1753858.24</v>
      </c>
      <c r="H19" s="18">
        <f t="shared" si="1"/>
        <v>1229593.43</v>
      </c>
      <c r="I19" s="18">
        <f t="shared" si="1"/>
        <v>895561.07000000007</v>
      </c>
      <c r="J19" s="18">
        <f t="shared" si="1"/>
        <v>1662182.42</v>
      </c>
      <c r="K19" s="18">
        <f t="shared" si="1"/>
        <v>903597.76</v>
      </c>
      <c r="L19" s="18">
        <f t="shared" si="1"/>
        <v>1158847.05</v>
      </c>
      <c r="M19" s="18">
        <f t="shared" si="1"/>
        <v>1343202.12</v>
      </c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>
        <v>316500.74</v>
      </c>
      <c r="H20" s="17">
        <v>123385.93</v>
      </c>
      <c r="I20" s="17">
        <v>114293.57</v>
      </c>
      <c r="J20" s="17">
        <v>347235.42</v>
      </c>
      <c r="K20" s="17">
        <v>245642.76</v>
      </c>
      <c r="L20" s="17">
        <v>150228.04999999999</v>
      </c>
      <c r="M20" s="17">
        <v>380049.01</v>
      </c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>
        <v>265854</v>
      </c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>
        <v>446200</v>
      </c>
      <c r="H22" s="17">
        <v>427050</v>
      </c>
      <c r="I22" s="17">
        <v>346850</v>
      </c>
      <c r="J22" s="17">
        <v>346550</v>
      </c>
      <c r="K22" s="17">
        <v>334900</v>
      </c>
      <c r="L22" s="17">
        <v>352450</v>
      </c>
      <c r="M22" s="17">
        <v>342900</v>
      </c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>
        <v>936000</v>
      </c>
      <c r="H24" s="17">
        <v>624000</v>
      </c>
      <c r="I24" s="17">
        <v>379260</v>
      </c>
      <c r="J24" s="17">
        <v>312000</v>
      </c>
      <c r="K24" s="17">
        <v>312000</v>
      </c>
      <c r="L24" s="17">
        <v>379260</v>
      </c>
      <c r="M24" s="17">
        <v>312000</v>
      </c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>
        <v>474201.32</v>
      </c>
      <c r="G25" s="17">
        <v>11055</v>
      </c>
      <c r="H25" s="17">
        <v>11055</v>
      </c>
      <c r="I25" s="17">
        <v>11055</v>
      </c>
      <c r="J25" s="17">
        <v>11055</v>
      </c>
      <c r="K25" s="17">
        <v>11055</v>
      </c>
      <c r="L25" s="17">
        <v>11055</v>
      </c>
      <c r="M25" s="17">
        <v>10050</v>
      </c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>
        <v>170238.6</v>
      </c>
      <c r="G26" s="17"/>
      <c r="H26" s="17"/>
      <c r="I26" s="17"/>
      <c r="J26" s="17">
        <v>456542</v>
      </c>
      <c r="K26" s="17"/>
      <c r="L26" s="17"/>
      <c r="M26" s="17">
        <v>165895.60999999999</v>
      </c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44102.5</v>
      </c>
      <c r="E27" s="17">
        <v>44102.5</v>
      </c>
      <c r="F27" s="17">
        <v>44102.5</v>
      </c>
      <c r="G27" s="20">
        <v>44102.5</v>
      </c>
      <c r="H27" s="17">
        <v>44102.5</v>
      </c>
      <c r="I27" s="17">
        <v>44102.5</v>
      </c>
      <c r="J27" s="17">
        <v>188800</v>
      </c>
      <c r="K27" s="17"/>
      <c r="L27" s="17"/>
      <c r="M27" s="17">
        <v>132307.5</v>
      </c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>
        <f>G30+G36+G31+G38</f>
        <v>730974.7</v>
      </c>
      <c r="H29" s="18">
        <f>H30+H36+H31+H38</f>
        <v>731895.25</v>
      </c>
      <c r="I29" s="18">
        <f>I30+I36+I31+I38+I32+I33+I35</f>
        <v>1137704.4000000001</v>
      </c>
      <c r="J29" s="18">
        <f>J30+J36+J31+J38+J32+J33+J35</f>
        <v>974037.32</v>
      </c>
      <c r="K29" s="18">
        <f>K30+K36+K31+K38+K32+K33+K35</f>
        <v>1402600.24</v>
      </c>
      <c r="L29" s="18">
        <f>L30+L36+L31+L38+L32+L33+L35</f>
        <v>734858.23999999999</v>
      </c>
      <c r="M29" s="18">
        <f>M30+M36+M31+M38+M32+M33+M35</f>
        <v>2086437.88</v>
      </c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>
        <v>324974.7</v>
      </c>
      <c r="H30" s="17">
        <v>325895.25</v>
      </c>
      <c r="I30" s="17">
        <v>196795</v>
      </c>
      <c r="J30" s="17">
        <v>325996</v>
      </c>
      <c r="K30" s="17">
        <v>325996</v>
      </c>
      <c r="L30" s="17">
        <v>325710</v>
      </c>
      <c r="M30" s="17">
        <v>325996</v>
      </c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>
        <v>4956</v>
      </c>
      <c r="G31" s="17"/>
      <c r="H31" s="17"/>
      <c r="I31" s="17">
        <v>-4956</v>
      </c>
      <c r="J31" s="17">
        <v>77880</v>
      </c>
      <c r="K31" s="17">
        <v>11280.8</v>
      </c>
      <c r="L31" s="17"/>
      <c r="M31" s="17">
        <v>0</v>
      </c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>
        <v>38468</v>
      </c>
      <c r="J32" s="17">
        <v>40738.32</v>
      </c>
      <c r="K32" s="17">
        <v>16297.69</v>
      </c>
      <c r="L32" s="17"/>
      <c r="M32" s="17">
        <v>142839</v>
      </c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>
        <v>130370</v>
      </c>
      <c r="J33" s="17"/>
      <c r="K33" s="17"/>
      <c r="L33" s="17"/>
      <c r="M33" s="17">
        <v>213415</v>
      </c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>
        <v>17677.580000000002</v>
      </c>
      <c r="J35" s="17">
        <v>914.5</v>
      </c>
      <c r="K35" s="17">
        <v>11652.5</v>
      </c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>
        <v>406000</v>
      </c>
      <c r="H36" s="17">
        <v>406000</v>
      </c>
      <c r="I36" s="17">
        <v>691198.92</v>
      </c>
      <c r="J36" s="17">
        <v>406000</v>
      </c>
      <c r="K36" s="17">
        <v>406000</v>
      </c>
      <c r="L36" s="17">
        <v>406000</v>
      </c>
      <c r="M36" s="17">
        <v>428538</v>
      </c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>
        <v>77290</v>
      </c>
      <c r="G38" s="17"/>
      <c r="H38" s="17"/>
      <c r="I38" s="17">
        <v>68150.899999999994</v>
      </c>
      <c r="J38" s="17">
        <v>122508.5</v>
      </c>
      <c r="K38" s="17">
        <v>631373.25</v>
      </c>
      <c r="L38" s="17">
        <v>3148.24</v>
      </c>
      <c r="M38" s="17">
        <v>975649.88</v>
      </c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9">
        <f>G56</f>
        <v>0</v>
      </c>
      <c r="H55" s="19">
        <f>H56</f>
        <v>0</v>
      </c>
      <c r="I55" s="19">
        <f>I56</f>
        <v>-11670.2</v>
      </c>
      <c r="J55" s="19">
        <f t="shared" ref="J55:L55" si="2">J56</f>
        <v>0</v>
      </c>
      <c r="K55" s="19">
        <f t="shared" si="2"/>
        <v>419419.2</v>
      </c>
      <c r="L55" s="19">
        <f t="shared" si="2"/>
        <v>264612.99</v>
      </c>
      <c r="M55" s="19">
        <f>M56+M60</f>
        <v>492827</v>
      </c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/>
      <c r="I56" s="17">
        <v>-11670.2</v>
      </c>
      <c r="J56" s="17"/>
      <c r="K56" s="17">
        <v>419419.2</v>
      </c>
      <c r="L56" s="17">
        <v>264612.99</v>
      </c>
      <c r="M56" s="17">
        <v>384267</v>
      </c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>
        <v>108560</v>
      </c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3">D13+D19+D29</f>
        <v>4147461.0200000005</v>
      </c>
      <c r="E86" s="10">
        <f t="shared" si="3"/>
        <v>4312545.6399999997</v>
      </c>
      <c r="F86" s="10">
        <f>F13+F19+F29+F55</f>
        <v>5436549.580000001</v>
      </c>
      <c r="G86" s="10">
        <f t="shared" si="3"/>
        <v>5446696.0499999998</v>
      </c>
      <c r="H86" s="10">
        <f t="shared" si="3"/>
        <v>4963351.79</v>
      </c>
      <c r="I86" s="10">
        <f>I13+I19+I29+I55</f>
        <v>5072143.88</v>
      </c>
      <c r="J86" s="10">
        <f t="shared" si="3"/>
        <v>5676768.3499999996</v>
      </c>
      <c r="K86" s="10">
        <f>K13+K19+K29+K55</f>
        <v>5774674.4100000001</v>
      </c>
      <c r="L86" s="10">
        <f>L13+L19+L29+L55</f>
        <v>5255241.99</v>
      </c>
      <c r="M86" s="10">
        <f>M29+M19+M13+M55</f>
        <v>7049390.71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2025-11-17T14:04:54Z</cp:lastPrinted>
  <dcterms:created xsi:type="dcterms:W3CDTF">2021-07-29T18:58:50Z</dcterms:created>
  <dcterms:modified xsi:type="dcterms:W3CDTF">2025-11-17T14:05:02Z</dcterms:modified>
</cp:coreProperties>
</file>