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garcia\Desktop\CONTABILIDAD AÑO 2026\TRANSPARENCIA 2026\TRANSPARENCIA MARZO 2026\"/>
    </mc:Choice>
  </mc:AlternateContent>
  <xr:revisionPtr revIDLastSave="0" documentId="13_ncr:1_{32FF8938-102F-408E-8CFB-A95DFC9BCC45}" xr6:coauthVersionLast="45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2 Presupuesto Aprobado-Ejec " sheetId="2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3" i="2" l="1"/>
  <c r="E29" i="2" l="1"/>
  <c r="E13" i="2"/>
  <c r="D13" i="2" l="1"/>
  <c r="H29" i="2" l="1"/>
  <c r="P13" i="2"/>
  <c r="N55" i="2"/>
  <c r="N29" i="2"/>
  <c r="N19" i="2"/>
  <c r="O12" i="2"/>
  <c r="O29" i="2"/>
  <c r="O19" i="2"/>
  <c r="N86" i="2" l="1"/>
  <c r="O86" i="2"/>
  <c r="N12" i="2"/>
  <c r="M55" i="2" l="1"/>
  <c r="M29" i="2"/>
  <c r="M19" i="2"/>
  <c r="M86" i="2" l="1"/>
  <c r="M12" i="2"/>
  <c r="L55" i="2"/>
  <c r="L29" i="2"/>
  <c r="L19" i="2"/>
  <c r="L12" i="2" l="1"/>
  <c r="L86" i="2"/>
  <c r="J55" i="2"/>
  <c r="K55" i="2"/>
  <c r="K29" i="2"/>
  <c r="K19" i="2"/>
  <c r="K12" i="2" l="1"/>
  <c r="K86" i="2"/>
  <c r="J29" i="2"/>
  <c r="J19" i="2"/>
  <c r="J12" i="2" l="1"/>
  <c r="H55" i="2"/>
  <c r="I55" i="2"/>
  <c r="G55" i="2"/>
  <c r="I29" i="2"/>
  <c r="I19" i="2"/>
  <c r="I12" i="2" l="1"/>
  <c r="I86" i="2"/>
  <c r="H19" i="2"/>
  <c r="H12" i="2" s="1"/>
  <c r="G29" i="2" l="1"/>
  <c r="G19" i="2"/>
  <c r="G12" i="2" l="1"/>
  <c r="F55" i="2"/>
  <c r="P55" i="2" s="1"/>
  <c r="F19" i="2"/>
  <c r="F29" i="2"/>
  <c r="F12" i="2" l="1"/>
  <c r="F86" i="2"/>
  <c r="E19" i="2"/>
  <c r="E12" i="2" l="1"/>
  <c r="B55" i="2"/>
  <c r="B29" i="2"/>
  <c r="B19" i="2"/>
  <c r="B13" i="2"/>
  <c r="B12" i="2" l="1"/>
  <c r="D29" i="2"/>
  <c r="P29" i="2" s="1"/>
  <c r="D19" i="2" l="1"/>
  <c r="D12" i="2" l="1"/>
  <c r="P12" i="2" s="1"/>
  <c r="P19" i="2"/>
  <c r="C86" i="2"/>
  <c r="J86" i="2"/>
  <c r="H86" i="2"/>
  <c r="G86" i="2"/>
  <c r="E86" i="2" l="1"/>
  <c r="D86" i="2"/>
  <c r="B86" i="2"/>
  <c r="P86" i="2" l="1"/>
</calcChain>
</file>

<file path=xl/sharedStrings.xml><?xml version="1.0" encoding="utf-8"?>
<sst xmlns="http://schemas.openxmlformats.org/spreadsheetml/2006/main" count="445" uniqueCount="109">
  <si>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</si>
  <si>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</si>
  <si>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</si>
  <si>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</si>
  <si>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</si>
  <si>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</si>
  <si>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</si>
  <si>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</si>
  <si>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</si>
  <si>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</si>
  <si>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</si>
  <si>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</si>
  <si>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</si>
  <si>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</si>
  <si>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</si>
  <si>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</si>
  <si>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</si>
  <si>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</si>
  <si>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</si>
  <si>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</si>
  <si>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</si>
  <si>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</si>
  <si>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</si>
  <si>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</si>
  <si>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</si>
  <si>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</si>
  <si>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</si>
  <si>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</si>
  <si>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</si>
  <si>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</si>
  <si>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</si>
  <si>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</si>
  <si>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</si>
  <si>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</si>
  <si>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</si>
  <si>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</si>
  <si>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</si>
  <si>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</si>
  <si>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</si>
  <si>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</si>
  <si>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</si>
  <si>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</si>
  <si>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</si>
  <si>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</si>
  <si>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</si>
  <si>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</si>
  <si>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</si>
  <si>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</si>
  <si>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</si>
  <si>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</si>
  <si>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</si>
  <si>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</si>
  <si>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</si>
  <si>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</si>
  <si>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</si>
  <si>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</si>
  <si>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</si>
  <si>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</si>
  <si>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</si>
  <si>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</si>
  <si>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</si>
  <si>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</si>
  <si>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</si>
  <si>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</si>
  <si>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</si>
  <si>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</si>
  <si>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</si>
  <si>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</si>
  <si>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</si>
  <si>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</si>
  <si>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</si>
  <si>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</si>
  <si>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</si>
  <si>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</si>
  <si>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</si>
  <si>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</si>
  <si>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</si>
  <si>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</si>
  <si>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</si>
  <si>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</si>
  <si>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</si>
  <si>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</si>
  <si>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</si>
  <si>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</si>
  <si>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</si>
  <si>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</si>
  <si>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</si>
  <si>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</si>
  <si>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</si>
  <si>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</si>
  <si>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</si>
  <si>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</si>
  <si>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</si>
  <si>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</si>
  <si>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</si>
  <si>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</si>
  <si>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-</t>
  </si>
  <si>
    <t>MINISTERIO DE DEFENSA</t>
  </si>
  <si>
    <t>Total</t>
  </si>
  <si>
    <t>NOTAS:</t>
  </si>
  <si>
    <t>1. Gasto devengado.</t>
  </si>
  <si>
    <t>2. Se presenta el gasto por mes; cada mes se debe actualizar el gasto devengado de los meses anteriores.</t>
  </si>
  <si>
    <t>3. Se presenta la clasificación objetal del gasto al nivel de cuenta.</t>
  </si>
  <si>
    <t>4. Fecha de imputación: último día del mes analizado</t>
  </si>
  <si>
    <t>5. Fecha de registro: el día 10 del mes siguiente al mes analizado</t>
  </si>
  <si>
    <t>6.Fuente SIGEF</t>
  </si>
  <si>
    <t>SUPERINTENDENCIA DE VIGILANCIA Y SEGURIDAD PRIVADA</t>
  </si>
  <si>
    <t>Fecha de registro: Del 01 de marzo del 2026</t>
  </si>
  <si>
    <t>Fecha de imputacion: Hasta el 31 de marzo del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</si>
</sst>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20"/>
      <color rgb="FF000000"/>
      <name val="Calibri"/>
      <family val="2"/>
      <scheme val="minor"/>
    </font>
    <font>
      <b/>
      <sz val="15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2" fillId="2" borderId="2" xfId="0" applyFont="1" applyFill="1" applyBorder="1" applyAlignment="1">
      <alignment vertical="center"/>
    </xf>
    <xf numFmtId="0" fontId="2" fillId="3" borderId="3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0" fillId="0" borderId="8" xfId="0" applyBorder="1"/>
    <xf numFmtId="0" fontId="3" fillId="0" borderId="0" xfId="0" applyFont="1"/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43" fontId="2" fillId="2" borderId="2" xfId="1" applyFont="1" applyFill="1" applyBorder="1"/>
    <xf numFmtId="0" fontId="4" fillId="0" borderId="0" xfId="0" applyFont="1" applyAlignment="1">
      <alignment horizontal="left" indent="1"/>
    </xf>
    <xf numFmtId="0" fontId="5" fillId="0" borderId="0" xfId="0" applyFont="1" applyAlignment="1">
      <alignment horizontal="left" indent="2"/>
    </xf>
    <xf numFmtId="0" fontId="4" fillId="0" borderId="1" xfId="0" applyFont="1" applyBorder="1" applyAlignment="1">
      <alignment horizontal="left"/>
    </xf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43" fontId="5" fillId="0" borderId="0" xfId="1" applyFont="1" applyAlignment="1">
      <alignment horizontal="center"/>
    </xf>
    <xf numFmtId="43" fontId="4" fillId="0" borderId="0" xfId="1" applyFont="1"/>
    <xf numFmtId="43" fontId="4" fillId="0" borderId="0" xfId="1" applyFont="1" applyAlignment="1">
      <alignment horizontal="center"/>
    </xf>
    <xf numFmtId="43" fontId="5" fillId="0" borderId="0" xfId="1" applyFont="1"/>
    <xf numFmtId="4" fontId="4" fillId="0" borderId="0" xfId="0" applyNumberFormat="1" applyFont="1"/>
    <xf numFmtId="4" fontId="5" fillId="0" borderId="0" xfId="0" applyNumberFormat="1" applyFont="1"/>
    <xf numFmtId="0" fontId="5" fillId="0" borderId="0" xfId="0" applyFont="1" applyAlignment="1">
      <alignment horizontal="center"/>
    </xf>
    <xf numFmtId="4" fontId="4" fillId="0" borderId="0" xfId="0" applyNumberFormat="1" applyFont="1" applyAlignment="1"/>
    <xf numFmtId="4" fontId="5" fillId="0" borderId="0" xfId="0" applyNumberFormat="1" applyFont="1" applyAlignment="1"/>
    <xf numFmtId="0" fontId="5" fillId="0" borderId="0" xfId="0" applyFont="1" applyAlignment="1"/>
    <xf numFmtId="39" fontId="3" fillId="0" borderId="1" xfId="0" applyNumberFormat="1" applyFont="1" applyBorder="1"/>
    <xf numFmtId="43" fontId="0" fillId="0" borderId="0" xfId="0" applyNumberFormat="1"/>
    <xf numFmtId="0" fontId="8" fillId="0" borderId="0" xfId="0" applyFont="1" applyAlignment="1">
      <alignment horizontal="center" vertical="top" wrapText="1" readingOrder="1"/>
    </xf>
    <xf numFmtId="0" fontId="2" fillId="3" borderId="9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 readingOrder="1"/>
    </xf>
    <xf numFmtId="0" fontId="6" fillId="0" borderId="0" xfId="0" applyFont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0" borderId="5" xfId="0" applyFont="1" applyBorder="1" applyAlignment="1">
      <alignment horizontal="center" vertical="top" wrapText="1" readingOrder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</xdr:row>
      <xdr:rowOff>152400</xdr:rowOff>
    </xdr:from>
    <xdr:to>
      <xdr:col>0</xdr:col>
      <xdr:colOff>1647824</xdr:colOff>
      <xdr:row>6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1533525" y="53340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>
    <xdr:from>
      <xdr:col>0</xdr:col>
      <xdr:colOff>0</xdr:colOff>
      <xdr:row>3</xdr:row>
      <xdr:rowOff>89648</xdr:rowOff>
    </xdr:from>
    <xdr:to>
      <xdr:col>0</xdr:col>
      <xdr:colOff>1823870</xdr:colOff>
      <xdr:row>6</xdr:row>
      <xdr:rowOff>96395</xdr:rowOff>
    </xdr:to>
    <xdr:pic>
      <xdr:nvPicPr>
        <xdr:cNvPr id="4" name="Picture 4" descr="Logo SEFA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661148"/>
          <a:ext cx="1823870" cy="8359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534521</xdr:colOff>
      <xdr:row>2</xdr:row>
      <xdr:rowOff>83058</xdr:rowOff>
    </xdr:from>
    <xdr:to>
      <xdr:col>15</xdr:col>
      <xdr:colOff>792257</xdr:colOff>
      <xdr:row>8</xdr:row>
      <xdr:rowOff>70322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C5AB4998-5A74-4956-B486-F657F4A2AA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51046" y="464058"/>
          <a:ext cx="1181661" cy="14064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266700</xdr:colOff>
      <xdr:row>102</xdr:row>
      <xdr:rowOff>142875</xdr:rowOff>
    </xdr:from>
    <xdr:to>
      <xdr:col>0</xdr:col>
      <xdr:colOff>3219450</xdr:colOff>
      <xdr:row>108</xdr:row>
      <xdr:rowOff>123825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8C50D8B-4CFD-40C2-8BB7-415DAC43F1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66700" y="20840700"/>
          <a:ext cx="2952750" cy="1123950"/>
        </a:xfrm>
        <a:prstGeom prst="rect">
          <a:avLst/>
        </a:prstGeom>
      </xdr:spPr>
    </xdr:pic>
    <xdr:clientData/>
  </xdr:twoCellAnchor>
  <xdr:twoCellAnchor editAs="oneCell">
    <xdr:from>
      <xdr:col>2</xdr:col>
      <xdr:colOff>438150</xdr:colOff>
      <xdr:row>102</xdr:row>
      <xdr:rowOff>142875</xdr:rowOff>
    </xdr:from>
    <xdr:to>
      <xdr:col>6</xdr:col>
      <xdr:colOff>942975</xdr:colOff>
      <xdr:row>108</xdr:row>
      <xdr:rowOff>57150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DB0C0AB9-2080-41F4-8C01-7EB28CFA95D1}"/>
            </a:ext>
          </a:extLst>
        </xdr:cNvPr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10350" y="20840700"/>
          <a:ext cx="4410075" cy="10572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R120"/>
  <sheetViews>
    <sheetView showGridLines="0" tabSelected="1" zoomScaleNormal="100" workbookViewId="0">
      <selection activeCell="A113" sqref="A113"/>
    </sheetView>
  </sheetViews>
  <sheetFormatPr defaultColWidth="11.42578125" defaultRowHeight="15" x14ac:dyDescent="0.25"/>
  <cols>
    <col min="1" max="1" width="76.42578125" customWidth="1"/>
    <col min="2" max="2" width="16.140625" customWidth="1"/>
    <col min="3" max="3" width="15.28515625" customWidth="1"/>
    <col min="4" max="4" width="14.7109375" customWidth="1"/>
    <col min="5" max="5" width="14" customWidth="1"/>
    <col min="6" max="6" width="14.5703125" customWidth="1"/>
    <col min="7" max="7" width="15.140625" customWidth="1"/>
    <col min="8" max="8" width="15" customWidth="1"/>
    <col min="9" max="9" width="14.7109375" customWidth="1"/>
    <col min="10" max="10" width="13.42578125" customWidth="1"/>
    <col min="11" max="11" width="15" customWidth="1"/>
    <col min="12" max="12" width="15.42578125" customWidth="1"/>
    <col min="13" max="13" width="15" customWidth="1"/>
    <col min="14" max="15" width="13.85546875" customWidth="1"/>
    <col min="16" max="16" width="14.7109375" customWidth="1"/>
    <col min="18" max="18" width="13.28515625" bestFit="1" customWidth="1"/>
  </cols>
  <sheetData>
    <row r="4" spans="1:18" ht="28.5" customHeight="1" x14ac:dyDescent="0.25">
      <c r="A4" s="32" t="s">
        <v>97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</row>
    <row r="5" spans="1:18" ht="21" customHeight="1" x14ac:dyDescent="0.25">
      <c r="A5" s="34" t="s">
        <v>106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</row>
    <row r="6" spans="1:18" ht="15.75" x14ac:dyDescent="0.25">
      <c r="A6" s="39">
        <v>2026</v>
      </c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</row>
    <row r="7" spans="1:18" ht="15.75" customHeight="1" x14ac:dyDescent="0.25">
      <c r="A7" s="41" t="s">
        <v>90</v>
      </c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</row>
    <row r="8" spans="1:18" ht="15.75" customHeight="1" x14ac:dyDescent="0.25">
      <c r="A8" s="29" t="s">
        <v>76</v>
      </c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</row>
    <row r="10" spans="1:18" ht="25.5" customHeight="1" x14ac:dyDescent="0.25">
      <c r="A10" s="36" t="s">
        <v>66</v>
      </c>
      <c r="B10" s="37" t="s">
        <v>92</v>
      </c>
      <c r="C10" s="37" t="s">
        <v>91</v>
      </c>
      <c r="D10" s="30" t="s">
        <v>89</v>
      </c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</row>
    <row r="11" spans="1:18" x14ac:dyDescent="0.25">
      <c r="A11" s="36"/>
      <c r="B11" s="38"/>
      <c r="C11" s="38"/>
      <c r="D11" s="4" t="s">
        <v>77</v>
      </c>
      <c r="E11" s="4" t="s">
        <v>78</v>
      </c>
      <c r="F11" s="4" t="s">
        <v>79</v>
      </c>
      <c r="G11" s="4" t="s">
        <v>80</v>
      </c>
      <c r="H11" s="5" t="s">
        <v>81</v>
      </c>
      <c r="I11" s="4" t="s">
        <v>82</v>
      </c>
      <c r="J11" s="5" t="s">
        <v>83</v>
      </c>
      <c r="K11" s="4" t="s">
        <v>84</v>
      </c>
      <c r="L11" s="4" t="s">
        <v>85</v>
      </c>
      <c r="M11" s="4" t="s">
        <v>86</v>
      </c>
      <c r="N11" s="4" t="s">
        <v>87</v>
      </c>
      <c r="O11" s="5" t="s">
        <v>88</v>
      </c>
      <c r="P11" s="5" t="s">
        <v>98</v>
      </c>
    </row>
    <row r="12" spans="1:18" x14ac:dyDescent="0.25">
      <c r="A12" s="1" t="s">
        <v>0</v>
      </c>
      <c r="B12" s="27">
        <f>B13+B19+B29+B55</f>
        <v>78226259</v>
      </c>
      <c r="C12" s="2"/>
      <c r="D12" s="27">
        <f>D13+D19+D29</f>
        <v>4742193.68</v>
      </c>
      <c r="E12" s="27">
        <f>E13+E19+E29</f>
        <v>5679856.1600000001</v>
      </c>
      <c r="F12" s="27">
        <f>F13+F19+F29+F55</f>
        <v>4845332.37</v>
      </c>
      <c r="G12" s="27">
        <f>G13+G19+G29</f>
        <v>0</v>
      </c>
      <c r="H12" s="27">
        <f>H13+H19+H29+H55</f>
        <v>0</v>
      </c>
      <c r="I12" s="27">
        <f t="shared" ref="I12:O12" si="0">I13+I19+I29+I55</f>
        <v>0</v>
      </c>
      <c r="J12" s="27">
        <f t="shared" si="0"/>
        <v>0</v>
      </c>
      <c r="K12" s="27">
        <f t="shared" si="0"/>
        <v>0</v>
      </c>
      <c r="L12" s="27">
        <f t="shared" si="0"/>
        <v>0</v>
      </c>
      <c r="M12" s="27">
        <f t="shared" si="0"/>
        <v>0</v>
      </c>
      <c r="N12" s="27">
        <f t="shared" si="0"/>
        <v>0</v>
      </c>
      <c r="O12" s="27">
        <f t="shared" si="0"/>
        <v>0</v>
      </c>
      <c r="P12" s="2">
        <f>O12+N12+M12+L12+K12+J12+I12+H12+G12+F12+E12+D12</f>
        <v>15267382.210000001</v>
      </c>
      <c r="R12" s="28"/>
    </row>
    <row r="13" spans="1:18" x14ac:dyDescent="0.25">
      <c r="A13" s="11" t="s">
        <v>1</v>
      </c>
      <c r="B13" s="21">
        <f>B14+B18+B15</f>
        <v>40070120</v>
      </c>
      <c r="C13" s="17">
        <v>0</v>
      </c>
      <c r="D13" s="21">
        <f>D14+D18+D15</f>
        <v>3100154.26</v>
      </c>
      <c r="E13" s="21">
        <f>E14+E18+E15</f>
        <v>3084744.76</v>
      </c>
      <c r="F13" s="21">
        <f>F14+F18+F15</f>
        <v>2849600.21</v>
      </c>
      <c r="G13" s="17">
        <v>0</v>
      </c>
      <c r="H13" s="17">
        <v>0</v>
      </c>
      <c r="I13" s="17">
        <v>0</v>
      </c>
      <c r="J13" s="17">
        <v>0</v>
      </c>
      <c r="K13" s="17">
        <v>0</v>
      </c>
      <c r="L13" s="17">
        <v>0</v>
      </c>
      <c r="M13" s="17">
        <v>0</v>
      </c>
      <c r="N13" s="17">
        <v>0</v>
      </c>
      <c r="O13" s="17">
        <v>0</v>
      </c>
      <c r="P13" s="2">
        <f>O13+N13+M13+L13+K13+J13+I13+H13+G13+F13+E13+D13</f>
        <v>9034499.2300000004</v>
      </c>
    </row>
    <row r="14" spans="1:18" x14ac:dyDescent="0.25">
      <c r="A14" s="12" t="s">
        <v>2</v>
      </c>
      <c r="B14" s="25">
        <v>39579800</v>
      </c>
      <c r="C14" s="17" t="s">
        <v>96</v>
      </c>
      <c r="D14" s="17">
        <v>3060400</v>
      </c>
      <c r="E14" s="17">
        <v>3045400</v>
      </c>
      <c r="F14" s="17">
        <v>2813900</v>
      </c>
      <c r="G14" s="17">
        <v>0</v>
      </c>
      <c r="H14" s="17">
        <v>0</v>
      </c>
      <c r="I14" s="17">
        <v>0</v>
      </c>
      <c r="J14" s="17">
        <v>0</v>
      </c>
      <c r="K14" s="17">
        <v>0</v>
      </c>
      <c r="L14" s="17">
        <v>0</v>
      </c>
      <c r="M14" s="17">
        <v>0</v>
      </c>
      <c r="N14" s="17">
        <v>0</v>
      </c>
      <c r="O14" s="17">
        <v>0</v>
      </c>
      <c r="P14" s="20"/>
    </row>
    <row r="15" spans="1:18" x14ac:dyDescent="0.25">
      <c r="A15" s="12" t="s">
        <v>3</v>
      </c>
      <c r="B15" s="25">
        <v>0</v>
      </c>
      <c r="C15" s="17" t="s">
        <v>96</v>
      </c>
      <c r="D15" s="17">
        <v>0</v>
      </c>
      <c r="E15" s="17">
        <v>0</v>
      </c>
      <c r="F15" s="17">
        <v>0</v>
      </c>
      <c r="G15" s="17">
        <v>0</v>
      </c>
      <c r="H15" s="17">
        <v>0</v>
      </c>
      <c r="I15" s="17">
        <v>0</v>
      </c>
      <c r="J15" s="17">
        <v>0</v>
      </c>
      <c r="K15" s="17">
        <v>0</v>
      </c>
      <c r="L15" s="17">
        <v>0</v>
      </c>
      <c r="M15" s="17">
        <v>0</v>
      </c>
      <c r="N15" s="17">
        <v>0</v>
      </c>
      <c r="O15" s="17">
        <v>0</v>
      </c>
      <c r="P15" s="20"/>
    </row>
    <row r="16" spans="1:18" x14ac:dyDescent="0.25">
      <c r="A16" s="12" t="s">
        <v>4</v>
      </c>
      <c r="B16" s="26" t="s">
        <v>96</v>
      </c>
      <c r="C16" s="17" t="s">
        <v>96</v>
      </c>
      <c r="D16" s="17">
        <v>0</v>
      </c>
      <c r="E16" s="17">
        <v>0</v>
      </c>
      <c r="F16" s="17">
        <v>0</v>
      </c>
      <c r="G16" s="17">
        <v>0</v>
      </c>
      <c r="H16" s="17">
        <v>0</v>
      </c>
      <c r="I16" s="17">
        <v>0</v>
      </c>
      <c r="J16" s="17">
        <v>0</v>
      </c>
      <c r="K16" s="17">
        <v>0</v>
      </c>
      <c r="L16" s="17">
        <v>0</v>
      </c>
      <c r="M16" s="17">
        <v>0</v>
      </c>
      <c r="N16" s="17">
        <v>0</v>
      </c>
      <c r="O16" s="17">
        <v>0</v>
      </c>
      <c r="P16" s="20"/>
      <c r="Q16" s="6"/>
    </row>
    <row r="17" spans="1:16" x14ac:dyDescent="0.25">
      <c r="A17" s="12" t="s">
        <v>5</v>
      </c>
      <c r="B17" s="26" t="s">
        <v>96</v>
      </c>
      <c r="C17" s="17" t="s">
        <v>96</v>
      </c>
      <c r="D17" s="17">
        <v>0</v>
      </c>
      <c r="E17" s="17">
        <v>0</v>
      </c>
      <c r="F17" s="17">
        <v>0</v>
      </c>
      <c r="G17" s="17">
        <v>0</v>
      </c>
      <c r="H17" s="17">
        <v>0</v>
      </c>
      <c r="I17" s="17">
        <v>0</v>
      </c>
      <c r="J17" s="17">
        <v>0</v>
      </c>
      <c r="K17" s="17">
        <v>0</v>
      </c>
      <c r="L17" s="17">
        <v>0</v>
      </c>
      <c r="M17" s="17">
        <v>0</v>
      </c>
      <c r="N17" s="17">
        <v>0</v>
      </c>
      <c r="O17" s="17">
        <v>0</v>
      </c>
      <c r="P17" s="20"/>
    </row>
    <row r="18" spans="1:16" x14ac:dyDescent="0.25">
      <c r="A18" s="12" t="s">
        <v>6</v>
      </c>
      <c r="B18" s="25">
        <v>490320</v>
      </c>
      <c r="C18" s="17" t="s">
        <v>96</v>
      </c>
      <c r="D18" s="17">
        <v>39754.26</v>
      </c>
      <c r="E18" s="17">
        <v>39344.76</v>
      </c>
      <c r="F18" s="17">
        <v>35700.21</v>
      </c>
      <c r="G18" s="17">
        <v>0</v>
      </c>
      <c r="H18" s="17">
        <v>0</v>
      </c>
      <c r="I18" s="17">
        <v>0</v>
      </c>
      <c r="J18" s="17">
        <v>0</v>
      </c>
      <c r="K18" s="17">
        <v>0</v>
      </c>
      <c r="L18" s="17">
        <v>0</v>
      </c>
      <c r="M18" s="17">
        <v>0</v>
      </c>
      <c r="N18" s="17">
        <v>0</v>
      </c>
      <c r="O18" s="17">
        <v>0</v>
      </c>
      <c r="P18" s="17">
        <v>0</v>
      </c>
    </row>
    <row r="19" spans="1:16" x14ac:dyDescent="0.25">
      <c r="A19" s="11" t="s">
        <v>7</v>
      </c>
      <c r="B19" s="24">
        <f>SUM(B20:B28)</f>
        <v>14190430</v>
      </c>
      <c r="C19" s="19"/>
      <c r="D19" s="18">
        <f t="shared" ref="D19:O19" si="1">SUM(D20:D27)</f>
        <v>910043.42</v>
      </c>
      <c r="E19" s="18">
        <f t="shared" si="1"/>
        <v>933201.14</v>
      </c>
      <c r="F19" s="18">
        <f t="shared" si="1"/>
        <v>1263737.3999999999</v>
      </c>
      <c r="G19" s="18">
        <f t="shared" si="1"/>
        <v>0</v>
      </c>
      <c r="H19" s="18">
        <f t="shared" si="1"/>
        <v>0</v>
      </c>
      <c r="I19" s="18">
        <f t="shared" si="1"/>
        <v>0</v>
      </c>
      <c r="J19" s="18">
        <f t="shared" si="1"/>
        <v>0</v>
      </c>
      <c r="K19" s="18">
        <f t="shared" si="1"/>
        <v>0</v>
      </c>
      <c r="L19" s="18">
        <f t="shared" si="1"/>
        <v>0</v>
      </c>
      <c r="M19" s="18">
        <f t="shared" si="1"/>
        <v>0</v>
      </c>
      <c r="N19" s="18">
        <f>SUM(N20:N27)</f>
        <v>0</v>
      </c>
      <c r="O19" s="18">
        <f t="shared" si="1"/>
        <v>0</v>
      </c>
      <c r="P19" s="2">
        <f>O19+N19+M19+L19+K19+J19+I19+H19+G19+F19+E19+D19</f>
        <v>3106981.96</v>
      </c>
    </row>
    <row r="20" spans="1:16" x14ac:dyDescent="0.25">
      <c r="A20" s="12" t="s">
        <v>8</v>
      </c>
      <c r="B20" s="25">
        <v>3194000</v>
      </c>
      <c r="C20" s="17" t="s">
        <v>96</v>
      </c>
      <c r="D20" s="17">
        <v>247593.42</v>
      </c>
      <c r="E20" s="17">
        <v>199291.14</v>
      </c>
      <c r="F20" s="17">
        <v>107183.76</v>
      </c>
      <c r="G20" s="17">
        <v>0</v>
      </c>
      <c r="H20" s="17">
        <v>0</v>
      </c>
      <c r="I20" s="17">
        <v>0</v>
      </c>
      <c r="J20" s="17">
        <v>0</v>
      </c>
      <c r="K20" s="17">
        <v>0</v>
      </c>
      <c r="L20" s="17">
        <v>0</v>
      </c>
      <c r="M20" s="17">
        <v>0</v>
      </c>
      <c r="N20" s="17">
        <v>0</v>
      </c>
      <c r="O20" s="17">
        <v>0</v>
      </c>
      <c r="P20" s="18"/>
    </row>
    <row r="21" spans="1:16" x14ac:dyDescent="0.25">
      <c r="A21" s="12" t="s">
        <v>9</v>
      </c>
      <c r="B21" s="25" t="s">
        <v>96</v>
      </c>
      <c r="C21" s="17" t="s">
        <v>96</v>
      </c>
      <c r="D21" s="17">
        <v>0</v>
      </c>
      <c r="E21" s="17">
        <v>0</v>
      </c>
      <c r="F21" s="17">
        <v>0</v>
      </c>
      <c r="G21" s="17">
        <v>0</v>
      </c>
      <c r="H21" s="17">
        <v>0</v>
      </c>
      <c r="I21" s="17">
        <v>0</v>
      </c>
      <c r="J21" s="17">
        <v>0</v>
      </c>
      <c r="K21" s="17">
        <v>0</v>
      </c>
      <c r="L21" s="17">
        <v>0</v>
      </c>
      <c r="M21" s="17">
        <v>0</v>
      </c>
      <c r="N21" s="17">
        <v>0</v>
      </c>
      <c r="O21" s="17">
        <v>0</v>
      </c>
      <c r="P21" s="17"/>
    </row>
    <row r="22" spans="1:16" x14ac:dyDescent="0.25">
      <c r="A22" s="12" t="s">
        <v>10</v>
      </c>
      <c r="B22" s="25">
        <v>4135200</v>
      </c>
      <c r="C22" s="17" t="s">
        <v>96</v>
      </c>
      <c r="D22" s="17">
        <v>340400</v>
      </c>
      <c r="E22" s="17">
        <v>344600</v>
      </c>
      <c r="F22" s="17">
        <v>348200</v>
      </c>
      <c r="G22" s="17">
        <v>0</v>
      </c>
      <c r="H22" s="17">
        <v>0</v>
      </c>
      <c r="I22" s="17">
        <v>0</v>
      </c>
      <c r="J22" s="17">
        <v>0</v>
      </c>
      <c r="K22" s="17">
        <v>0</v>
      </c>
      <c r="L22" s="17">
        <v>0</v>
      </c>
      <c r="M22" s="17">
        <v>0</v>
      </c>
      <c r="N22" s="17">
        <v>0</v>
      </c>
      <c r="O22" s="17">
        <v>0</v>
      </c>
      <c r="P22" s="20"/>
    </row>
    <row r="23" spans="1:16" x14ac:dyDescent="0.25">
      <c r="A23" s="12" t="s">
        <v>11</v>
      </c>
      <c r="B23" s="25">
        <v>0</v>
      </c>
      <c r="C23" s="17" t="s">
        <v>96</v>
      </c>
      <c r="D23" s="17">
        <v>0</v>
      </c>
      <c r="E23" s="17">
        <v>0</v>
      </c>
      <c r="F23" s="17">
        <v>0</v>
      </c>
      <c r="G23" s="17">
        <v>0</v>
      </c>
      <c r="H23" s="17">
        <v>0</v>
      </c>
      <c r="I23" s="17">
        <v>0</v>
      </c>
      <c r="J23" s="17">
        <v>0</v>
      </c>
      <c r="K23" s="17">
        <v>0</v>
      </c>
      <c r="L23" s="17">
        <v>0</v>
      </c>
      <c r="M23" s="17">
        <v>0</v>
      </c>
      <c r="N23" s="17">
        <v>0</v>
      </c>
      <c r="O23" s="17">
        <v>0</v>
      </c>
      <c r="P23" s="20"/>
    </row>
    <row r="24" spans="1:16" x14ac:dyDescent="0.25">
      <c r="A24" s="12" t="s">
        <v>12</v>
      </c>
      <c r="B24" s="25">
        <v>3984000</v>
      </c>
      <c r="C24" s="17" t="s">
        <v>96</v>
      </c>
      <c r="D24" s="17">
        <v>312000</v>
      </c>
      <c r="E24" s="17">
        <v>379260</v>
      </c>
      <c r="F24" s="17">
        <v>312000</v>
      </c>
      <c r="G24" s="17">
        <v>0</v>
      </c>
      <c r="H24" s="17">
        <v>0</v>
      </c>
      <c r="I24" s="17">
        <v>0</v>
      </c>
      <c r="J24" s="17">
        <v>0</v>
      </c>
      <c r="K24" s="17">
        <v>0</v>
      </c>
      <c r="L24" s="17">
        <v>0</v>
      </c>
      <c r="M24" s="17">
        <v>0</v>
      </c>
      <c r="N24" s="17">
        <v>0</v>
      </c>
      <c r="O24" s="17">
        <v>0</v>
      </c>
      <c r="P24" s="20"/>
    </row>
    <row r="25" spans="1:16" x14ac:dyDescent="0.25">
      <c r="A25" s="12" t="s">
        <v>13</v>
      </c>
      <c r="B25" s="25">
        <v>648000</v>
      </c>
      <c r="C25" s="17" t="s">
        <v>96</v>
      </c>
      <c r="D25" s="17">
        <v>10050</v>
      </c>
      <c r="E25" s="17">
        <v>10050</v>
      </c>
      <c r="F25" s="17">
        <v>496353.64</v>
      </c>
      <c r="G25" s="17">
        <v>0</v>
      </c>
      <c r="H25" s="17">
        <v>0</v>
      </c>
      <c r="I25" s="17">
        <v>0</v>
      </c>
      <c r="J25" s="17">
        <v>0</v>
      </c>
      <c r="K25" s="17">
        <v>0</v>
      </c>
      <c r="L25" s="17">
        <v>0</v>
      </c>
      <c r="M25" s="17">
        <v>0</v>
      </c>
      <c r="N25" s="17">
        <v>0</v>
      </c>
      <c r="O25" s="17">
        <v>0</v>
      </c>
      <c r="P25" s="20"/>
    </row>
    <row r="26" spans="1:16" x14ac:dyDescent="0.25">
      <c r="A26" s="12" t="s">
        <v>14</v>
      </c>
      <c r="B26" s="25">
        <v>1400000</v>
      </c>
      <c r="C26" s="17" t="s">
        <v>96</v>
      </c>
      <c r="D26" s="17">
        <v>0</v>
      </c>
      <c r="E26" s="17">
        <v>0</v>
      </c>
      <c r="F26" s="17">
        <v>0</v>
      </c>
      <c r="G26" s="17">
        <v>0</v>
      </c>
      <c r="H26" s="17">
        <v>0</v>
      </c>
      <c r="I26" s="17">
        <v>0</v>
      </c>
      <c r="J26" s="17">
        <v>0</v>
      </c>
      <c r="K26" s="17">
        <v>0</v>
      </c>
      <c r="L26" s="17">
        <v>0</v>
      </c>
      <c r="M26" s="17">
        <v>0</v>
      </c>
      <c r="N26" s="17">
        <v>0</v>
      </c>
      <c r="O26" s="17">
        <v>0</v>
      </c>
      <c r="P26" s="20"/>
    </row>
    <row r="27" spans="1:16" x14ac:dyDescent="0.25">
      <c r="A27" s="12" t="s">
        <v>15</v>
      </c>
      <c r="B27" s="25">
        <v>829230</v>
      </c>
      <c r="C27" s="17" t="s">
        <v>96</v>
      </c>
      <c r="D27" s="17">
        <v>0</v>
      </c>
      <c r="E27" s="17">
        <v>0</v>
      </c>
      <c r="F27" s="17">
        <v>0</v>
      </c>
      <c r="G27" s="17">
        <v>0</v>
      </c>
      <c r="H27" s="17">
        <v>0</v>
      </c>
      <c r="I27" s="17">
        <v>0</v>
      </c>
      <c r="J27" s="17">
        <v>0</v>
      </c>
      <c r="K27" s="17">
        <v>0</v>
      </c>
      <c r="L27" s="17">
        <v>0</v>
      </c>
      <c r="M27" s="17">
        <v>0</v>
      </c>
      <c r="N27" s="17">
        <v>0</v>
      </c>
      <c r="O27" s="17">
        <v>0</v>
      </c>
      <c r="P27" s="20"/>
    </row>
    <row r="28" spans="1:16" x14ac:dyDescent="0.25">
      <c r="A28" s="12" t="s">
        <v>16</v>
      </c>
      <c r="B28" s="25" t="s">
        <v>96</v>
      </c>
      <c r="C28" s="17" t="s">
        <v>96</v>
      </c>
      <c r="D28" s="17">
        <v>0</v>
      </c>
      <c r="E28" s="17">
        <v>0</v>
      </c>
      <c r="F28" s="17">
        <v>0</v>
      </c>
      <c r="G28" s="17">
        <v>0</v>
      </c>
      <c r="H28" s="17">
        <v>0</v>
      </c>
      <c r="I28" s="17">
        <v>0</v>
      </c>
      <c r="J28" s="17">
        <v>0</v>
      </c>
      <c r="K28" s="17">
        <v>0</v>
      </c>
      <c r="L28" s="17">
        <v>0</v>
      </c>
      <c r="M28" s="17">
        <v>0</v>
      </c>
      <c r="N28" s="17">
        <v>0</v>
      </c>
      <c r="O28" s="17">
        <v>0</v>
      </c>
      <c r="P28" s="20"/>
    </row>
    <row r="29" spans="1:16" x14ac:dyDescent="0.25">
      <c r="A29" s="11" t="s">
        <v>17</v>
      </c>
      <c r="B29" s="21">
        <f>SUM(B30:B38)</f>
        <v>22165709</v>
      </c>
      <c r="C29" s="19"/>
      <c r="D29" s="18">
        <f>D30+D36</f>
        <v>731996</v>
      </c>
      <c r="E29" s="18">
        <f>E30+E36+E31</f>
        <v>1661910.26</v>
      </c>
      <c r="F29" s="18">
        <f>F30+F36+F31+F38</f>
        <v>731994.76</v>
      </c>
      <c r="G29" s="18">
        <f>G30+G36+G31+G38</f>
        <v>0</v>
      </c>
      <c r="H29" s="18">
        <f>H30+H36+H31+H38+H34</f>
        <v>0</v>
      </c>
      <c r="I29" s="18">
        <f t="shared" ref="I29:O29" si="2">I30+I36+I31+I38+I32+I33+I35</f>
        <v>0</v>
      </c>
      <c r="J29" s="18">
        <f t="shared" si="2"/>
        <v>0</v>
      </c>
      <c r="K29" s="18">
        <f t="shared" si="2"/>
        <v>0</v>
      </c>
      <c r="L29" s="18">
        <f t="shared" si="2"/>
        <v>0</v>
      </c>
      <c r="M29" s="18">
        <f t="shared" si="2"/>
        <v>0</v>
      </c>
      <c r="N29" s="18">
        <f>N30+N36+N31+N38+N32+N33+N35</f>
        <v>0</v>
      </c>
      <c r="O29" s="18">
        <f t="shared" si="2"/>
        <v>0</v>
      </c>
      <c r="P29" s="2">
        <f>O29+N29+M29+L29+K29+J29+I29+H29+G29+F29+E29+D29</f>
        <v>3125901.02</v>
      </c>
    </row>
    <row r="30" spans="1:16" x14ac:dyDescent="0.25">
      <c r="A30" s="12" t="s">
        <v>18</v>
      </c>
      <c r="B30" s="25">
        <v>4012000</v>
      </c>
      <c r="C30" s="17" t="s">
        <v>96</v>
      </c>
      <c r="D30" s="17">
        <v>325996</v>
      </c>
      <c r="E30" s="17">
        <v>303996</v>
      </c>
      <c r="F30" s="17">
        <v>325994.76</v>
      </c>
      <c r="G30" s="17">
        <v>0</v>
      </c>
      <c r="H30" s="17">
        <v>0</v>
      </c>
      <c r="I30" s="17">
        <v>0</v>
      </c>
      <c r="J30" s="17">
        <v>0</v>
      </c>
      <c r="K30" s="17">
        <v>0</v>
      </c>
      <c r="L30" s="17">
        <v>0</v>
      </c>
      <c r="M30" s="17">
        <v>0</v>
      </c>
      <c r="N30" s="17">
        <v>0</v>
      </c>
      <c r="O30" s="17">
        <v>0</v>
      </c>
      <c r="P30" s="20"/>
    </row>
    <row r="31" spans="1:16" x14ac:dyDescent="0.25">
      <c r="A31" s="12" t="s">
        <v>19</v>
      </c>
      <c r="B31" s="25">
        <v>1981709</v>
      </c>
      <c r="C31" s="17" t="s">
        <v>96</v>
      </c>
      <c r="D31" s="17">
        <v>0</v>
      </c>
      <c r="E31" s="17">
        <v>951914.26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  <c r="P31" s="20"/>
    </row>
    <row r="32" spans="1:16" x14ac:dyDescent="0.25">
      <c r="A32" s="12" t="s">
        <v>20</v>
      </c>
      <c r="B32" s="25">
        <v>900000</v>
      </c>
      <c r="C32" s="17" t="s">
        <v>96</v>
      </c>
      <c r="D32" s="17">
        <v>0</v>
      </c>
      <c r="E32" s="17">
        <v>0</v>
      </c>
      <c r="F32" s="17">
        <v>0</v>
      </c>
      <c r="G32" s="17">
        <v>0</v>
      </c>
      <c r="H32" s="17">
        <v>0</v>
      </c>
      <c r="I32" s="17">
        <v>0</v>
      </c>
      <c r="J32" s="17">
        <v>0</v>
      </c>
      <c r="K32" s="17">
        <v>0</v>
      </c>
      <c r="L32" s="17">
        <v>0</v>
      </c>
      <c r="M32" s="17">
        <v>0</v>
      </c>
      <c r="N32" s="17">
        <v>0</v>
      </c>
      <c r="O32" s="17">
        <v>0</v>
      </c>
      <c r="P32" s="20"/>
    </row>
    <row r="33" spans="1:16" x14ac:dyDescent="0.25">
      <c r="A33" s="12" t="s">
        <v>21</v>
      </c>
      <c r="B33" s="25">
        <v>300000</v>
      </c>
      <c r="C33" s="17" t="s">
        <v>96</v>
      </c>
      <c r="D33" s="17">
        <v>0</v>
      </c>
      <c r="E33" s="17">
        <v>0</v>
      </c>
      <c r="F33" s="17">
        <v>0</v>
      </c>
      <c r="G33" s="17">
        <v>0</v>
      </c>
      <c r="H33" s="17">
        <v>0</v>
      </c>
      <c r="I33" s="17">
        <v>0</v>
      </c>
      <c r="J33" s="17">
        <v>0</v>
      </c>
      <c r="K33" s="17">
        <v>0</v>
      </c>
      <c r="L33" s="17">
        <v>0</v>
      </c>
      <c r="M33" s="17">
        <v>0</v>
      </c>
      <c r="N33" s="17">
        <v>0</v>
      </c>
      <c r="O33" s="17">
        <v>0</v>
      </c>
      <c r="P33" s="17"/>
    </row>
    <row r="34" spans="1:16" x14ac:dyDescent="0.25">
      <c r="A34" s="12" t="s">
        <v>22</v>
      </c>
      <c r="B34" s="25">
        <v>600000</v>
      </c>
      <c r="C34" s="17" t="s">
        <v>96</v>
      </c>
      <c r="D34" s="17">
        <v>0</v>
      </c>
      <c r="E34" s="17">
        <v>0</v>
      </c>
      <c r="F34" s="17">
        <v>0</v>
      </c>
      <c r="G34" s="17">
        <v>0</v>
      </c>
      <c r="H34" s="17">
        <v>0</v>
      </c>
      <c r="I34" s="17">
        <v>0</v>
      </c>
      <c r="J34" s="17">
        <v>0</v>
      </c>
      <c r="K34" s="17">
        <v>0</v>
      </c>
      <c r="L34" s="17">
        <v>0</v>
      </c>
      <c r="M34" s="17">
        <v>0</v>
      </c>
      <c r="N34" s="17">
        <v>0</v>
      </c>
      <c r="O34" s="17">
        <v>0</v>
      </c>
      <c r="P34" s="20"/>
    </row>
    <row r="35" spans="1:16" x14ac:dyDescent="0.25">
      <c r="A35" s="12" t="s">
        <v>23</v>
      </c>
      <c r="B35" s="25">
        <v>1000000</v>
      </c>
      <c r="C35" s="17" t="s">
        <v>96</v>
      </c>
      <c r="D35" s="17">
        <v>0</v>
      </c>
      <c r="E35" s="17">
        <v>0</v>
      </c>
      <c r="F35" s="17">
        <v>0</v>
      </c>
      <c r="G35" s="17">
        <v>0</v>
      </c>
      <c r="H35" s="17">
        <v>0</v>
      </c>
      <c r="I35" s="17">
        <v>0</v>
      </c>
      <c r="J35" s="17">
        <v>0</v>
      </c>
      <c r="K35" s="17">
        <v>0</v>
      </c>
      <c r="L35" s="17">
        <v>0</v>
      </c>
      <c r="M35" s="17">
        <v>0</v>
      </c>
      <c r="N35" s="17">
        <v>0</v>
      </c>
      <c r="O35" s="17">
        <v>0</v>
      </c>
      <c r="P35" s="20"/>
    </row>
    <row r="36" spans="1:16" x14ac:dyDescent="0.25">
      <c r="A36" s="12" t="s">
        <v>24</v>
      </c>
      <c r="B36" s="25">
        <v>5672000</v>
      </c>
      <c r="C36" s="17" t="s">
        <v>96</v>
      </c>
      <c r="D36" s="17">
        <v>406000</v>
      </c>
      <c r="E36" s="17">
        <v>406000</v>
      </c>
      <c r="F36" s="17">
        <v>406000</v>
      </c>
      <c r="G36" s="17">
        <v>0</v>
      </c>
      <c r="H36" s="17">
        <v>0</v>
      </c>
      <c r="I36" s="17">
        <v>0</v>
      </c>
      <c r="J36" s="17">
        <v>0</v>
      </c>
      <c r="K36" s="17">
        <v>0</v>
      </c>
      <c r="L36" s="17">
        <v>0</v>
      </c>
      <c r="M36" s="17">
        <v>0</v>
      </c>
      <c r="N36" s="17">
        <v>0</v>
      </c>
      <c r="O36" s="17">
        <v>0</v>
      </c>
      <c r="P36" s="20"/>
    </row>
    <row r="37" spans="1:16" x14ac:dyDescent="0.25">
      <c r="A37" s="12" t="s">
        <v>25</v>
      </c>
      <c r="B37" s="25">
        <v>0</v>
      </c>
      <c r="C37" s="17" t="s">
        <v>96</v>
      </c>
      <c r="D37" s="17">
        <v>0</v>
      </c>
      <c r="E37" s="17">
        <v>0</v>
      </c>
      <c r="F37" s="17">
        <v>0</v>
      </c>
      <c r="G37" s="17">
        <v>0</v>
      </c>
      <c r="H37" s="17">
        <v>0</v>
      </c>
      <c r="I37" s="17">
        <v>0</v>
      </c>
      <c r="J37" s="17">
        <v>0</v>
      </c>
      <c r="K37" s="17">
        <v>0</v>
      </c>
      <c r="L37" s="17">
        <v>0</v>
      </c>
      <c r="M37" s="17">
        <v>0</v>
      </c>
      <c r="N37" s="17">
        <v>0</v>
      </c>
      <c r="O37" s="17">
        <v>0</v>
      </c>
      <c r="P37" s="20"/>
    </row>
    <row r="38" spans="1:16" x14ac:dyDescent="0.25">
      <c r="A38" s="12" t="s">
        <v>26</v>
      </c>
      <c r="B38" s="25">
        <v>7700000</v>
      </c>
      <c r="C38" s="17" t="s">
        <v>96</v>
      </c>
      <c r="D38" s="17">
        <v>0</v>
      </c>
      <c r="E38" s="17">
        <v>0</v>
      </c>
      <c r="F38" s="17">
        <v>0</v>
      </c>
      <c r="G38" s="17">
        <v>0</v>
      </c>
      <c r="H38" s="17">
        <v>0</v>
      </c>
      <c r="I38" s="17">
        <v>0</v>
      </c>
      <c r="J38" s="17">
        <v>0</v>
      </c>
      <c r="K38" s="17">
        <v>0</v>
      </c>
      <c r="L38" s="17">
        <v>0</v>
      </c>
      <c r="M38" s="17">
        <v>0</v>
      </c>
      <c r="N38" s="17">
        <v>0</v>
      </c>
      <c r="O38" s="17">
        <v>0</v>
      </c>
      <c r="P38" s="20"/>
    </row>
    <row r="39" spans="1:16" x14ac:dyDescent="0.25">
      <c r="A39" s="11" t="s">
        <v>27</v>
      </c>
      <c r="B39" s="23" t="s">
        <v>96</v>
      </c>
      <c r="C39" s="17" t="s">
        <v>96</v>
      </c>
      <c r="D39" s="17">
        <v>0</v>
      </c>
      <c r="E39" s="17" t="s">
        <v>96</v>
      </c>
      <c r="F39" s="17" t="s">
        <v>96</v>
      </c>
      <c r="G39" s="17" t="s">
        <v>96</v>
      </c>
      <c r="H39" s="17" t="s">
        <v>96</v>
      </c>
      <c r="I39" s="17" t="s">
        <v>96</v>
      </c>
      <c r="J39" s="17" t="s">
        <v>96</v>
      </c>
      <c r="K39" s="17" t="s">
        <v>96</v>
      </c>
      <c r="L39" s="17" t="s">
        <v>96</v>
      </c>
      <c r="M39" s="17" t="s">
        <v>96</v>
      </c>
      <c r="N39" s="17" t="s">
        <v>96</v>
      </c>
      <c r="O39" s="17" t="s">
        <v>96</v>
      </c>
      <c r="P39" s="18"/>
    </row>
    <row r="40" spans="1:16" x14ac:dyDescent="0.25">
      <c r="A40" s="12" t="s">
        <v>28</v>
      </c>
      <c r="B40" s="23" t="s">
        <v>96</v>
      </c>
      <c r="C40" s="17" t="s">
        <v>96</v>
      </c>
      <c r="D40" s="17" t="s">
        <v>96</v>
      </c>
      <c r="E40" s="17" t="s">
        <v>96</v>
      </c>
      <c r="F40" s="17" t="s">
        <v>96</v>
      </c>
      <c r="G40" s="17" t="s">
        <v>96</v>
      </c>
      <c r="H40" s="17" t="s">
        <v>96</v>
      </c>
      <c r="I40" s="17" t="s">
        <v>96</v>
      </c>
      <c r="J40" s="17" t="s">
        <v>96</v>
      </c>
      <c r="K40" s="17" t="s">
        <v>96</v>
      </c>
      <c r="L40" s="17" t="s">
        <v>96</v>
      </c>
      <c r="M40" s="17" t="s">
        <v>96</v>
      </c>
      <c r="N40" s="17" t="s">
        <v>96</v>
      </c>
      <c r="O40" s="17" t="s">
        <v>96</v>
      </c>
      <c r="P40" s="20"/>
    </row>
    <row r="41" spans="1:16" x14ac:dyDescent="0.25">
      <c r="A41" s="12" t="s">
        <v>29</v>
      </c>
      <c r="B41" s="23" t="s">
        <v>96</v>
      </c>
      <c r="C41" s="17" t="s">
        <v>96</v>
      </c>
      <c r="D41" s="17" t="s">
        <v>96</v>
      </c>
      <c r="E41" s="17" t="s">
        <v>96</v>
      </c>
      <c r="F41" s="17" t="s">
        <v>96</v>
      </c>
      <c r="G41" s="17" t="s">
        <v>96</v>
      </c>
      <c r="H41" s="17" t="s">
        <v>96</v>
      </c>
      <c r="I41" s="17" t="s">
        <v>96</v>
      </c>
      <c r="J41" s="17" t="s">
        <v>96</v>
      </c>
      <c r="K41" s="17" t="s">
        <v>96</v>
      </c>
      <c r="L41" s="17" t="s">
        <v>96</v>
      </c>
      <c r="M41" s="17" t="s">
        <v>96</v>
      </c>
      <c r="N41" s="17" t="s">
        <v>96</v>
      </c>
      <c r="O41" s="17" t="s">
        <v>96</v>
      </c>
      <c r="P41" s="17"/>
    </row>
    <row r="42" spans="1:16" x14ac:dyDescent="0.25">
      <c r="A42" s="12" t="s">
        <v>30</v>
      </c>
      <c r="B42" s="23" t="s">
        <v>96</v>
      </c>
      <c r="C42" s="17" t="s">
        <v>96</v>
      </c>
      <c r="D42" s="17" t="s">
        <v>96</v>
      </c>
      <c r="E42" s="17" t="s">
        <v>96</v>
      </c>
      <c r="F42" s="17" t="s">
        <v>96</v>
      </c>
      <c r="G42" s="17" t="s">
        <v>96</v>
      </c>
      <c r="H42" s="17" t="s">
        <v>96</v>
      </c>
      <c r="I42" s="17" t="s">
        <v>96</v>
      </c>
      <c r="J42" s="17" t="s">
        <v>96</v>
      </c>
      <c r="K42" s="17" t="s">
        <v>96</v>
      </c>
      <c r="L42" s="17" t="s">
        <v>96</v>
      </c>
      <c r="M42" s="17" t="s">
        <v>96</v>
      </c>
      <c r="N42" s="17" t="s">
        <v>96</v>
      </c>
      <c r="O42" s="17" t="s">
        <v>96</v>
      </c>
      <c r="P42" s="17"/>
    </row>
    <row r="43" spans="1:16" x14ac:dyDescent="0.25">
      <c r="A43" s="12" t="s">
        <v>31</v>
      </c>
      <c r="B43" s="23" t="s">
        <v>96</v>
      </c>
      <c r="C43" s="17" t="s">
        <v>96</v>
      </c>
      <c r="D43" s="17" t="s">
        <v>96</v>
      </c>
      <c r="E43" s="17" t="s">
        <v>96</v>
      </c>
      <c r="F43" s="17" t="s">
        <v>96</v>
      </c>
      <c r="G43" s="17" t="s">
        <v>96</v>
      </c>
      <c r="H43" s="17" t="s">
        <v>96</v>
      </c>
      <c r="I43" s="17" t="s">
        <v>96</v>
      </c>
      <c r="J43" s="17" t="s">
        <v>96</v>
      </c>
      <c r="K43" s="17" t="s">
        <v>96</v>
      </c>
      <c r="L43" s="17" t="s">
        <v>96</v>
      </c>
      <c r="M43" s="17" t="s">
        <v>96</v>
      </c>
      <c r="N43" s="17" t="s">
        <v>96</v>
      </c>
      <c r="O43" s="17" t="s">
        <v>96</v>
      </c>
      <c r="P43" s="17"/>
    </row>
    <row r="44" spans="1:16" x14ac:dyDescent="0.25">
      <c r="A44" s="12" t="s">
        <v>32</v>
      </c>
      <c r="B44" s="23" t="s">
        <v>96</v>
      </c>
      <c r="C44" s="17" t="s">
        <v>96</v>
      </c>
      <c r="D44" s="17" t="s">
        <v>96</v>
      </c>
      <c r="E44" s="17" t="s">
        <v>96</v>
      </c>
      <c r="F44" s="17" t="s">
        <v>96</v>
      </c>
      <c r="G44" s="17" t="s">
        <v>96</v>
      </c>
      <c r="H44" s="17" t="s">
        <v>96</v>
      </c>
      <c r="I44" s="17" t="s">
        <v>96</v>
      </c>
      <c r="J44" s="17" t="s">
        <v>96</v>
      </c>
      <c r="K44" s="17" t="s">
        <v>96</v>
      </c>
      <c r="L44" s="17" t="s">
        <v>96</v>
      </c>
      <c r="M44" s="17" t="s">
        <v>96</v>
      </c>
      <c r="N44" s="17" t="s">
        <v>96</v>
      </c>
      <c r="O44" s="17" t="s">
        <v>96</v>
      </c>
      <c r="P44" s="17"/>
    </row>
    <row r="45" spans="1:16" x14ac:dyDescent="0.25">
      <c r="A45" s="12" t="s">
        <v>33</v>
      </c>
      <c r="B45" s="23" t="s">
        <v>96</v>
      </c>
      <c r="C45" s="17" t="s">
        <v>96</v>
      </c>
      <c r="D45" s="17" t="s">
        <v>96</v>
      </c>
      <c r="E45" s="17" t="s">
        <v>96</v>
      </c>
      <c r="F45" s="17" t="s">
        <v>96</v>
      </c>
      <c r="G45" s="17" t="s">
        <v>96</v>
      </c>
      <c r="H45" s="17" t="s">
        <v>96</v>
      </c>
      <c r="I45" s="17" t="s">
        <v>96</v>
      </c>
      <c r="J45" s="17" t="s">
        <v>96</v>
      </c>
      <c r="K45" s="17" t="s">
        <v>96</v>
      </c>
      <c r="L45" s="17" t="s">
        <v>96</v>
      </c>
      <c r="M45" s="17" t="s">
        <v>96</v>
      </c>
      <c r="N45" s="17" t="s">
        <v>96</v>
      </c>
      <c r="O45" s="17" t="s">
        <v>96</v>
      </c>
      <c r="P45" s="17"/>
    </row>
    <row r="46" spans="1:16" x14ac:dyDescent="0.25">
      <c r="A46" s="12" t="s">
        <v>34</v>
      </c>
      <c r="B46" s="23" t="s">
        <v>96</v>
      </c>
      <c r="C46" s="17" t="s">
        <v>96</v>
      </c>
      <c r="D46" s="17" t="s">
        <v>96</v>
      </c>
      <c r="E46" s="17" t="s">
        <v>96</v>
      </c>
      <c r="F46" s="17" t="s">
        <v>96</v>
      </c>
      <c r="G46" s="17" t="s">
        <v>96</v>
      </c>
      <c r="H46" s="17" t="s">
        <v>96</v>
      </c>
      <c r="I46" s="17" t="s">
        <v>96</v>
      </c>
      <c r="J46" s="17" t="s">
        <v>96</v>
      </c>
      <c r="K46" s="17" t="s">
        <v>96</v>
      </c>
      <c r="L46" s="17" t="s">
        <v>96</v>
      </c>
      <c r="M46" s="17" t="s">
        <v>96</v>
      </c>
      <c r="N46" s="17" t="s">
        <v>96</v>
      </c>
      <c r="O46" s="17" t="s">
        <v>96</v>
      </c>
      <c r="P46" s="17"/>
    </row>
    <row r="47" spans="1:16" x14ac:dyDescent="0.25">
      <c r="A47" s="12" t="s">
        <v>35</v>
      </c>
      <c r="B47" s="23" t="s">
        <v>96</v>
      </c>
      <c r="C47" s="17" t="s">
        <v>96</v>
      </c>
      <c r="D47" s="17" t="s">
        <v>96</v>
      </c>
      <c r="E47" s="17" t="s">
        <v>96</v>
      </c>
      <c r="F47" s="17" t="s">
        <v>96</v>
      </c>
      <c r="G47" s="17" t="s">
        <v>96</v>
      </c>
      <c r="H47" s="17" t="s">
        <v>96</v>
      </c>
      <c r="I47" s="17" t="s">
        <v>96</v>
      </c>
      <c r="J47" s="17" t="s">
        <v>96</v>
      </c>
      <c r="K47" s="17" t="s">
        <v>96</v>
      </c>
      <c r="L47" s="17" t="s">
        <v>96</v>
      </c>
      <c r="M47" s="17" t="s">
        <v>96</v>
      </c>
      <c r="N47" s="17" t="s">
        <v>96</v>
      </c>
      <c r="O47" s="17" t="s">
        <v>96</v>
      </c>
      <c r="P47" s="17"/>
    </row>
    <row r="48" spans="1:16" x14ac:dyDescent="0.25">
      <c r="A48" s="11" t="s">
        <v>36</v>
      </c>
      <c r="B48" s="23" t="s">
        <v>96</v>
      </c>
      <c r="C48" s="17" t="s">
        <v>96</v>
      </c>
      <c r="D48" s="17" t="s">
        <v>96</v>
      </c>
      <c r="E48" s="17" t="s">
        <v>96</v>
      </c>
      <c r="F48" s="17" t="s">
        <v>96</v>
      </c>
      <c r="G48" s="17" t="s">
        <v>96</v>
      </c>
      <c r="H48" s="17" t="s">
        <v>96</v>
      </c>
      <c r="I48" s="17" t="s">
        <v>96</v>
      </c>
      <c r="J48" s="17" t="s">
        <v>96</v>
      </c>
      <c r="K48" s="17" t="s">
        <v>96</v>
      </c>
      <c r="L48" s="17" t="s">
        <v>96</v>
      </c>
      <c r="M48" s="17" t="s">
        <v>96</v>
      </c>
      <c r="N48" s="17" t="s">
        <v>96</v>
      </c>
      <c r="O48" s="17" t="s">
        <v>96</v>
      </c>
      <c r="P48" s="17"/>
    </row>
    <row r="49" spans="1:16" x14ac:dyDescent="0.25">
      <c r="A49" s="12" t="s">
        <v>37</v>
      </c>
      <c r="B49" s="23" t="s">
        <v>96</v>
      </c>
      <c r="C49" s="17" t="s">
        <v>96</v>
      </c>
      <c r="D49" s="17" t="s">
        <v>96</v>
      </c>
      <c r="E49" s="17" t="s">
        <v>96</v>
      </c>
      <c r="F49" s="17" t="s">
        <v>96</v>
      </c>
      <c r="G49" s="17" t="s">
        <v>96</v>
      </c>
      <c r="H49" s="17" t="s">
        <v>96</v>
      </c>
      <c r="I49" s="17" t="s">
        <v>96</v>
      </c>
      <c r="J49" s="17" t="s">
        <v>96</v>
      </c>
      <c r="K49" s="17" t="s">
        <v>96</v>
      </c>
      <c r="L49" s="17" t="s">
        <v>96</v>
      </c>
      <c r="M49" s="17" t="s">
        <v>96</v>
      </c>
      <c r="N49" s="17" t="s">
        <v>96</v>
      </c>
      <c r="O49" s="17" t="s">
        <v>96</v>
      </c>
      <c r="P49" s="17"/>
    </row>
    <row r="50" spans="1:16" x14ac:dyDescent="0.25">
      <c r="A50" s="12" t="s">
        <v>38</v>
      </c>
      <c r="B50" s="23" t="s">
        <v>96</v>
      </c>
      <c r="C50" s="17" t="s">
        <v>96</v>
      </c>
      <c r="D50" s="17" t="s">
        <v>96</v>
      </c>
      <c r="E50" s="17" t="s">
        <v>96</v>
      </c>
      <c r="F50" s="17" t="s">
        <v>96</v>
      </c>
      <c r="G50" s="17" t="s">
        <v>96</v>
      </c>
      <c r="H50" s="17" t="s">
        <v>96</v>
      </c>
      <c r="I50" s="17" t="s">
        <v>96</v>
      </c>
      <c r="J50" s="17" t="s">
        <v>96</v>
      </c>
      <c r="K50" s="17" t="s">
        <v>96</v>
      </c>
      <c r="L50" s="17" t="s">
        <v>96</v>
      </c>
      <c r="M50" s="17" t="s">
        <v>96</v>
      </c>
      <c r="N50" s="17" t="s">
        <v>96</v>
      </c>
      <c r="O50" s="17" t="s">
        <v>96</v>
      </c>
      <c r="P50" s="17"/>
    </row>
    <row r="51" spans="1:16" x14ac:dyDescent="0.25">
      <c r="A51" s="12" t="s">
        <v>39</v>
      </c>
      <c r="B51" s="23" t="s">
        <v>96</v>
      </c>
      <c r="C51" s="17" t="s">
        <v>96</v>
      </c>
      <c r="D51" s="17" t="s">
        <v>96</v>
      </c>
      <c r="E51" s="17" t="s">
        <v>96</v>
      </c>
      <c r="F51" s="17" t="s">
        <v>96</v>
      </c>
      <c r="G51" s="17" t="s">
        <v>96</v>
      </c>
      <c r="H51" s="17" t="s">
        <v>96</v>
      </c>
      <c r="I51" s="17" t="s">
        <v>96</v>
      </c>
      <c r="J51" s="17" t="s">
        <v>96</v>
      </c>
      <c r="K51" s="17" t="s">
        <v>96</v>
      </c>
      <c r="L51" s="17" t="s">
        <v>96</v>
      </c>
      <c r="M51" s="17" t="s">
        <v>96</v>
      </c>
      <c r="N51" s="17" t="s">
        <v>96</v>
      </c>
      <c r="O51" s="17" t="s">
        <v>96</v>
      </c>
      <c r="P51" s="17"/>
    </row>
    <row r="52" spans="1:16" x14ac:dyDescent="0.25">
      <c r="A52" s="12" t="s">
        <v>40</v>
      </c>
      <c r="B52" s="23" t="s">
        <v>96</v>
      </c>
      <c r="C52" s="17" t="s">
        <v>96</v>
      </c>
      <c r="D52" s="17" t="s">
        <v>96</v>
      </c>
      <c r="E52" s="17" t="s">
        <v>96</v>
      </c>
      <c r="F52" s="17" t="s">
        <v>96</v>
      </c>
      <c r="G52" s="17" t="s">
        <v>96</v>
      </c>
      <c r="H52" s="17" t="s">
        <v>96</v>
      </c>
      <c r="I52" s="17" t="s">
        <v>96</v>
      </c>
      <c r="J52" s="17" t="s">
        <v>96</v>
      </c>
      <c r="K52" s="17" t="s">
        <v>96</v>
      </c>
      <c r="L52" s="17" t="s">
        <v>96</v>
      </c>
      <c r="M52" s="17" t="s">
        <v>96</v>
      </c>
      <c r="N52" s="17" t="s">
        <v>96</v>
      </c>
      <c r="O52" s="17" t="s">
        <v>96</v>
      </c>
      <c r="P52" s="17"/>
    </row>
    <row r="53" spans="1:16" x14ac:dyDescent="0.25">
      <c r="A53" s="12" t="s">
        <v>41</v>
      </c>
      <c r="B53" s="23" t="s">
        <v>96</v>
      </c>
      <c r="C53" s="17" t="s">
        <v>96</v>
      </c>
      <c r="D53" s="17" t="s">
        <v>96</v>
      </c>
      <c r="E53" s="17" t="s">
        <v>96</v>
      </c>
      <c r="F53" s="17" t="s">
        <v>96</v>
      </c>
      <c r="G53" s="17" t="s">
        <v>96</v>
      </c>
      <c r="H53" s="17" t="s">
        <v>96</v>
      </c>
      <c r="I53" s="17" t="s">
        <v>96</v>
      </c>
      <c r="J53" s="17" t="s">
        <v>96</v>
      </c>
      <c r="K53" s="17" t="s">
        <v>96</v>
      </c>
      <c r="L53" s="17" t="s">
        <v>96</v>
      </c>
      <c r="M53" s="17" t="s">
        <v>96</v>
      </c>
      <c r="N53" s="17" t="s">
        <v>96</v>
      </c>
      <c r="O53" s="17" t="s">
        <v>96</v>
      </c>
      <c r="P53" s="17"/>
    </row>
    <row r="54" spans="1:16" x14ac:dyDescent="0.25">
      <c r="A54" s="12" t="s">
        <v>42</v>
      </c>
      <c r="B54" s="23" t="s">
        <v>96</v>
      </c>
      <c r="C54" s="17" t="s">
        <v>96</v>
      </c>
      <c r="D54" s="17" t="s">
        <v>96</v>
      </c>
      <c r="E54" s="17" t="s">
        <v>96</v>
      </c>
      <c r="F54" s="17" t="s">
        <v>96</v>
      </c>
      <c r="G54" s="17" t="s">
        <v>96</v>
      </c>
      <c r="H54" s="17" t="s">
        <v>96</v>
      </c>
      <c r="I54" s="17" t="s">
        <v>96</v>
      </c>
      <c r="J54" s="17" t="s">
        <v>96</v>
      </c>
      <c r="K54" s="17" t="s">
        <v>96</v>
      </c>
      <c r="L54" s="17" t="s">
        <v>96</v>
      </c>
      <c r="M54" s="17" t="s">
        <v>96</v>
      </c>
      <c r="N54" s="17" t="s">
        <v>96</v>
      </c>
      <c r="O54" s="17" t="s">
        <v>96</v>
      </c>
      <c r="P54" s="17"/>
    </row>
    <row r="55" spans="1:16" x14ac:dyDescent="0.25">
      <c r="A55" s="11" t="s">
        <v>43</v>
      </c>
      <c r="B55" s="21">
        <f>B56+B60</f>
        <v>1800000</v>
      </c>
      <c r="C55" s="19"/>
      <c r="D55" s="19"/>
      <c r="E55" s="17"/>
      <c r="F55" s="19">
        <f>F56</f>
        <v>0</v>
      </c>
      <c r="G55" s="19">
        <f>G56</f>
        <v>0</v>
      </c>
      <c r="H55" s="19">
        <f>H56</f>
        <v>0</v>
      </c>
      <c r="I55" s="19">
        <f>I56</f>
        <v>0</v>
      </c>
      <c r="J55" s="19">
        <f t="shared" ref="J55:L55" si="3">J56</f>
        <v>0</v>
      </c>
      <c r="K55" s="19">
        <f t="shared" si="3"/>
        <v>0</v>
      </c>
      <c r="L55" s="19">
        <f t="shared" si="3"/>
        <v>0</v>
      </c>
      <c r="M55" s="19">
        <f>M56+M60</f>
        <v>0</v>
      </c>
      <c r="N55" s="19">
        <f>N56+N60</f>
        <v>0</v>
      </c>
      <c r="O55" s="17"/>
      <c r="P55" s="2">
        <f>O55+N55+M55+L55+K55+J55+I55+H55+G55+F55+E55+D55</f>
        <v>0</v>
      </c>
    </row>
    <row r="56" spans="1:16" x14ac:dyDescent="0.25">
      <c r="A56" s="12" t="s">
        <v>44</v>
      </c>
      <c r="B56" s="22">
        <v>1500000</v>
      </c>
      <c r="C56" s="17" t="s">
        <v>96</v>
      </c>
      <c r="D56" s="17"/>
      <c r="E56" s="17">
        <v>0</v>
      </c>
      <c r="F56" s="17">
        <v>0</v>
      </c>
      <c r="G56" s="17">
        <v>0</v>
      </c>
      <c r="H56" s="17">
        <v>0</v>
      </c>
      <c r="I56" s="17">
        <v>0</v>
      </c>
      <c r="J56" s="17">
        <v>0</v>
      </c>
      <c r="K56" s="17">
        <v>0</v>
      </c>
      <c r="L56" s="17">
        <v>0</v>
      </c>
      <c r="M56" s="17">
        <v>0</v>
      </c>
      <c r="N56" s="17">
        <v>0</v>
      </c>
      <c r="O56" s="17">
        <v>0</v>
      </c>
      <c r="P56" s="20"/>
    </row>
    <row r="57" spans="1:16" x14ac:dyDescent="0.25">
      <c r="A57" s="12" t="s">
        <v>45</v>
      </c>
      <c r="B57" s="23" t="s">
        <v>96</v>
      </c>
      <c r="C57" s="17" t="s">
        <v>96</v>
      </c>
      <c r="D57" s="17" t="s">
        <v>96</v>
      </c>
      <c r="E57" s="17">
        <v>0</v>
      </c>
      <c r="F57" s="17">
        <v>0</v>
      </c>
      <c r="G57" s="17">
        <v>0</v>
      </c>
      <c r="H57" s="17">
        <v>0</v>
      </c>
      <c r="I57" s="17">
        <v>0</v>
      </c>
      <c r="J57" s="17">
        <v>0</v>
      </c>
      <c r="K57" s="17">
        <v>0</v>
      </c>
      <c r="L57" s="17">
        <v>0</v>
      </c>
      <c r="M57" s="17">
        <v>0</v>
      </c>
      <c r="N57" s="17">
        <v>0</v>
      </c>
      <c r="O57" s="17">
        <v>0</v>
      </c>
      <c r="P57" s="20"/>
    </row>
    <row r="58" spans="1:16" x14ac:dyDescent="0.25">
      <c r="A58" s="12" t="s">
        <v>46</v>
      </c>
      <c r="B58" s="23" t="s">
        <v>96</v>
      </c>
      <c r="C58" s="17" t="s">
        <v>96</v>
      </c>
      <c r="D58" s="17" t="s">
        <v>96</v>
      </c>
      <c r="E58" s="17">
        <v>0</v>
      </c>
      <c r="F58" s="17">
        <v>0</v>
      </c>
      <c r="G58" s="17">
        <v>0</v>
      </c>
      <c r="H58" s="17">
        <v>0</v>
      </c>
      <c r="I58" s="17">
        <v>0</v>
      </c>
      <c r="J58" s="17">
        <v>0</v>
      </c>
      <c r="K58" s="17">
        <v>0</v>
      </c>
      <c r="L58" s="17">
        <v>0</v>
      </c>
      <c r="M58" s="17">
        <v>0</v>
      </c>
      <c r="N58" s="17">
        <v>0</v>
      </c>
      <c r="O58" s="17">
        <v>0</v>
      </c>
      <c r="P58" s="20"/>
    </row>
    <row r="59" spans="1:16" x14ac:dyDescent="0.25">
      <c r="A59" s="12" t="s">
        <v>47</v>
      </c>
      <c r="B59" s="23" t="s">
        <v>96</v>
      </c>
      <c r="C59" s="17" t="s">
        <v>96</v>
      </c>
      <c r="D59" s="17" t="s">
        <v>96</v>
      </c>
      <c r="E59" s="17">
        <v>0</v>
      </c>
      <c r="F59" s="17">
        <v>0</v>
      </c>
      <c r="G59" s="17">
        <v>0</v>
      </c>
      <c r="H59" s="17">
        <v>0</v>
      </c>
      <c r="I59" s="17">
        <v>0</v>
      </c>
      <c r="J59" s="17">
        <v>0</v>
      </c>
      <c r="K59" s="17">
        <v>0</v>
      </c>
      <c r="L59" s="17">
        <v>0</v>
      </c>
      <c r="M59" s="17">
        <v>0</v>
      </c>
      <c r="N59" s="17">
        <v>0</v>
      </c>
      <c r="O59" s="17">
        <v>0</v>
      </c>
      <c r="P59" s="20"/>
    </row>
    <row r="60" spans="1:16" x14ac:dyDescent="0.25">
      <c r="A60" s="12" t="s">
        <v>48</v>
      </c>
      <c r="B60" s="22">
        <v>300000</v>
      </c>
      <c r="C60" s="17" t="s">
        <v>96</v>
      </c>
      <c r="D60" s="17" t="s">
        <v>96</v>
      </c>
      <c r="E60" s="17">
        <v>0</v>
      </c>
      <c r="F60" s="17">
        <v>0</v>
      </c>
      <c r="G60" s="17">
        <v>0</v>
      </c>
      <c r="H60" s="17">
        <v>0</v>
      </c>
      <c r="I60" s="17">
        <v>0</v>
      </c>
      <c r="J60" s="17">
        <v>0</v>
      </c>
      <c r="K60" s="17">
        <v>0</v>
      </c>
      <c r="L60" s="17">
        <v>0</v>
      </c>
      <c r="M60" s="17">
        <v>0</v>
      </c>
      <c r="N60" s="17">
        <v>0</v>
      </c>
      <c r="O60" s="17">
        <v>0</v>
      </c>
      <c r="P60" s="20"/>
    </row>
    <row r="61" spans="1:16" x14ac:dyDescent="0.25">
      <c r="A61" s="12" t="s">
        <v>49</v>
      </c>
      <c r="B61" s="23" t="s">
        <v>96</v>
      </c>
      <c r="C61" s="17" t="s">
        <v>96</v>
      </c>
      <c r="D61" s="17" t="s">
        <v>96</v>
      </c>
      <c r="E61" s="17">
        <v>0</v>
      </c>
      <c r="F61" s="17">
        <v>0</v>
      </c>
      <c r="G61" s="17">
        <v>0</v>
      </c>
      <c r="H61" s="17">
        <v>0</v>
      </c>
      <c r="I61" s="17">
        <v>0</v>
      </c>
      <c r="J61" s="17">
        <v>0</v>
      </c>
      <c r="K61" s="17">
        <v>0</v>
      </c>
      <c r="L61" s="17">
        <v>0</v>
      </c>
      <c r="M61" s="17">
        <v>0</v>
      </c>
      <c r="N61" s="17">
        <v>0</v>
      </c>
      <c r="O61" s="17">
        <v>0</v>
      </c>
      <c r="P61" s="17"/>
    </row>
    <row r="62" spans="1:16" x14ac:dyDescent="0.25">
      <c r="A62" s="12" t="s">
        <v>50</v>
      </c>
      <c r="B62" s="23" t="s">
        <v>96</v>
      </c>
      <c r="C62" s="17" t="s">
        <v>96</v>
      </c>
      <c r="D62" s="17" t="s">
        <v>96</v>
      </c>
      <c r="E62" s="17">
        <v>0</v>
      </c>
      <c r="F62" s="17">
        <v>0</v>
      </c>
      <c r="G62" s="17">
        <v>0</v>
      </c>
      <c r="H62" s="17">
        <v>0</v>
      </c>
      <c r="I62" s="17">
        <v>0</v>
      </c>
      <c r="J62" s="17">
        <v>0</v>
      </c>
      <c r="K62" s="17">
        <v>0</v>
      </c>
      <c r="L62" s="17">
        <v>0</v>
      </c>
      <c r="M62" s="17">
        <v>0</v>
      </c>
      <c r="N62" s="17">
        <v>0</v>
      </c>
      <c r="O62" s="17">
        <v>0</v>
      </c>
      <c r="P62" s="17"/>
    </row>
    <row r="63" spans="1:16" x14ac:dyDescent="0.25">
      <c r="A63" s="12" t="s">
        <v>51</v>
      </c>
      <c r="B63" s="23" t="s">
        <v>96</v>
      </c>
      <c r="C63" s="17" t="s">
        <v>96</v>
      </c>
      <c r="D63" s="17" t="s">
        <v>96</v>
      </c>
      <c r="E63" s="17">
        <v>0</v>
      </c>
      <c r="F63" s="17">
        <v>0</v>
      </c>
      <c r="G63" s="17">
        <v>0</v>
      </c>
      <c r="H63" s="17">
        <v>0</v>
      </c>
      <c r="I63" s="17">
        <v>0</v>
      </c>
      <c r="J63" s="17">
        <v>0</v>
      </c>
      <c r="K63" s="17">
        <v>0</v>
      </c>
      <c r="L63" s="17">
        <v>0</v>
      </c>
      <c r="M63" s="17">
        <v>0</v>
      </c>
      <c r="N63" s="17">
        <v>0</v>
      </c>
      <c r="O63" s="17">
        <v>0</v>
      </c>
      <c r="P63" s="17"/>
    </row>
    <row r="64" spans="1:16" x14ac:dyDescent="0.25">
      <c r="A64" s="12" t="s">
        <v>52</v>
      </c>
      <c r="B64" s="23" t="s">
        <v>96</v>
      </c>
      <c r="C64" s="17" t="s">
        <v>96</v>
      </c>
      <c r="D64" s="17" t="s">
        <v>96</v>
      </c>
      <c r="E64" s="17">
        <v>0</v>
      </c>
      <c r="F64" s="17">
        <v>0</v>
      </c>
      <c r="G64" s="17">
        <v>0</v>
      </c>
      <c r="H64" s="17">
        <v>0</v>
      </c>
      <c r="I64" s="17">
        <v>0</v>
      </c>
      <c r="J64" s="17">
        <v>0</v>
      </c>
      <c r="K64" s="17">
        <v>0</v>
      </c>
      <c r="L64" s="17">
        <v>0</v>
      </c>
      <c r="M64" s="17">
        <v>0</v>
      </c>
      <c r="N64" s="17">
        <v>0</v>
      </c>
      <c r="O64" s="17">
        <v>0</v>
      </c>
      <c r="P64" s="17"/>
    </row>
    <row r="65" spans="1:16" x14ac:dyDescent="0.25">
      <c r="A65" s="11" t="s">
        <v>53</v>
      </c>
      <c r="B65" s="23" t="s">
        <v>96</v>
      </c>
      <c r="C65" s="17" t="s">
        <v>96</v>
      </c>
      <c r="D65" s="17" t="s">
        <v>96</v>
      </c>
      <c r="E65" s="17">
        <v>0</v>
      </c>
      <c r="F65" s="17">
        <v>0</v>
      </c>
      <c r="G65" s="17">
        <v>0</v>
      </c>
      <c r="H65" s="17">
        <v>0</v>
      </c>
      <c r="I65" s="17">
        <v>0</v>
      </c>
      <c r="J65" s="17">
        <v>0</v>
      </c>
      <c r="K65" s="17">
        <v>0</v>
      </c>
      <c r="L65" s="17">
        <v>0</v>
      </c>
      <c r="M65" s="17">
        <v>0</v>
      </c>
      <c r="N65" s="17">
        <v>0</v>
      </c>
      <c r="O65" s="17">
        <v>0</v>
      </c>
      <c r="P65" s="17"/>
    </row>
    <row r="66" spans="1:16" x14ac:dyDescent="0.25">
      <c r="A66" s="12" t="s">
        <v>54</v>
      </c>
      <c r="B66" s="23" t="s">
        <v>96</v>
      </c>
      <c r="C66" s="17" t="s">
        <v>96</v>
      </c>
      <c r="D66" s="17" t="s">
        <v>96</v>
      </c>
      <c r="E66" s="17">
        <v>0</v>
      </c>
      <c r="F66" s="17">
        <v>0</v>
      </c>
      <c r="G66" s="17">
        <v>0</v>
      </c>
      <c r="H66" s="17">
        <v>0</v>
      </c>
      <c r="I66" s="17">
        <v>0</v>
      </c>
      <c r="J66" s="17">
        <v>0</v>
      </c>
      <c r="K66" s="17">
        <v>0</v>
      </c>
      <c r="L66" s="17">
        <v>0</v>
      </c>
      <c r="M66" s="17">
        <v>0</v>
      </c>
      <c r="N66" s="17">
        <v>0</v>
      </c>
      <c r="O66" s="17">
        <v>0</v>
      </c>
      <c r="P66" s="17"/>
    </row>
    <row r="67" spans="1:16" x14ac:dyDescent="0.25">
      <c r="A67" s="12" t="s">
        <v>55</v>
      </c>
      <c r="B67" s="23" t="s">
        <v>96</v>
      </c>
      <c r="C67" s="17" t="s">
        <v>96</v>
      </c>
      <c r="D67" s="17" t="s">
        <v>96</v>
      </c>
      <c r="E67" s="17">
        <v>0</v>
      </c>
      <c r="F67" s="17">
        <v>0</v>
      </c>
      <c r="G67" s="17">
        <v>0</v>
      </c>
      <c r="H67" s="17">
        <v>0</v>
      </c>
      <c r="I67" s="17">
        <v>0</v>
      </c>
      <c r="J67" s="17">
        <v>0</v>
      </c>
      <c r="K67" s="17">
        <v>0</v>
      </c>
      <c r="L67" s="17">
        <v>0</v>
      </c>
      <c r="M67" s="17">
        <v>0</v>
      </c>
      <c r="N67" s="17">
        <v>0</v>
      </c>
      <c r="O67" s="17">
        <v>0</v>
      </c>
      <c r="P67" s="17"/>
    </row>
    <row r="68" spans="1:16" x14ac:dyDescent="0.25">
      <c r="A68" s="12" t="s">
        <v>56</v>
      </c>
      <c r="B68" s="23" t="s">
        <v>96</v>
      </c>
      <c r="C68" s="17" t="s">
        <v>96</v>
      </c>
      <c r="D68" s="17" t="s">
        <v>96</v>
      </c>
      <c r="E68" s="17">
        <v>0</v>
      </c>
      <c r="F68" s="17">
        <v>0</v>
      </c>
      <c r="G68" s="17">
        <v>0</v>
      </c>
      <c r="H68" s="17">
        <v>0</v>
      </c>
      <c r="I68" s="17">
        <v>0</v>
      </c>
      <c r="J68" s="17">
        <v>0</v>
      </c>
      <c r="K68" s="17">
        <v>0</v>
      </c>
      <c r="L68" s="17">
        <v>0</v>
      </c>
      <c r="M68" s="17">
        <v>0</v>
      </c>
      <c r="N68" s="17">
        <v>0</v>
      </c>
      <c r="O68" s="17">
        <v>0</v>
      </c>
      <c r="P68" s="17"/>
    </row>
    <row r="69" spans="1:16" x14ac:dyDescent="0.25">
      <c r="A69" s="12" t="s">
        <v>57</v>
      </c>
      <c r="B69" s="23" t="s">
        <v>96</v>
      </c>
      <c r="C69" s="17" t="s">
        <v>96</v>
      </c>
      <c r="D69" s="17" t="s">
        <v>96</v>
      </c>
      <c r="E69" s="17">
        <v>0</v>
      </c>
      <c r="F69" s="17">
        <v>0</v>
      </c>
      <c r="G69" s="17">
        <v>0</v>
      </c>
      <c r="H69" s="17">
        <v>0</v>
      </c>
      <c r="I69" s="17">
        <v>0</v>
      </c>
      <c r="J69" s="17">
        <v>0</v>
      </c>
      <c r="K69" s="17">
        <v>0</v>
      </c>
      <c r="L69" s="17">
        <v>0</v>
      </c>
      <c r="M69" s="17">
        <v>0</v>
      </c>
      <c r="N69" s="17">
        <v>0</v>
      </c>
      <c r="O69" s="17">
        <v>0</v>
      </c>
      <c r="P69" s="17"/>
    </row>
    <row r="70" spans="1:16" x14ac:dyDescent="0.25">
      <c r="A70" s="11" t="s">
        <v>58</v>
      </c>
      <c r="B70" s="23" t="s">
        <v>96</v>
      </c>
      <c r="C70" s="17" t="s">
        <v>96</v>
      </c>
      <c r="D70" s="17" t="s">
        <v>96</v>
      </c>
      <c r="E70" s="17">
        <v>0</v>
      </c>
      <c r="F70" s="17">
        <v>0</v>
      </c>
      <c r="G70" s="17">
        <v>0</v>
      </c>
      <c r="H70" s="17">
        <v>0</v>
      </c>
      <c r="I70" s="17">
        <v>0</v>
      </c>
      <c r="J70" s="17">
        <v>0</v>
      </c>
      <c r="K70" s="17">
        <v>0</v>
      </c>
      <c r="L70" s="17">
        <v>0</v>
      </c>
      <c r="M70" s="17">
        <v>0</v>
      </c>
      <c r="N70" s="17">
        <v>0</v>
      </c>
      <c r="O70" s="17">
        <v>0</v>
      </c>
      <c r="P70" s="17"/>
    </row>
    <row r="71" spans="1:16" x14ac:dyDescent="0.25">
      <c r="A71" s="12" t="s">
        <v>59</v>
      </c>
      <c r="B71" s="23" t="s">
        <v>96</v>
      </c>
      <c r="C71" s="17" t="s">
        <v>96</v>
      </c>
      <c r="D71" s="17" t="s">
        <v>96</v>
      </c>
      <c r="E71" s="17">
        <v>0</v>
      </c>
      <c r="F71" s="17">
        <v>0</v>
      </c>
      <c r="G71" s="17">
        <v>0</v>
      </c>
      <c r="H71" s="17">
        <v>0</v>
      </c>
      <c r="I71" s="17">
        <v>0</v>
      </c>
      <c r="J71" s="17">
        <v>0</v>
      </c>
      <c r="K71" s="17">
        <v>0</v>
      </c>
      <c r="L71" s="17">
        <v>0</v>
      </c>
      <c r="M71" s="17">
        <v>0</v>
      </c>
      <c r="N71" s="17">
        <v>0</v>
      </c>
      <c r="O71" s="17">
        <v>0</v>
      </c>
      <c r="P71" s="17"/>
    </row>
    <row r="72" spans="1:16" x14ac:dyDescent="0.25">
      <c r="A72" s="12" t="s">
        <v>60</v>
      </c>
      <c r="B72" s="23" t="s">
        <v>96</v>
      </c>
      <c r="C72" s="17" t="s">
        <v>96</v>
      </c>
      <c r="D72" s="17" t="s">
        <v>96</v>
      </c>
      <c r="E72" s="17">
        <v>0</v>
      </c>
      <c r="F72" s="17">
        <v>0</v>
      </c>
      <c r="G72" s="17">
        <v>0</v>
      </c>
      <c r="H72" s="17">
        <v>0</v>
      </c>
      <c r="I72" s="17">
        <v>0</v>
      </c>
      <c r="J72" s="17">
        <v>0</v>
      </c>
      <c r="K72" s="17">
        <v>0</v>
      </c>
      <c r="L72" s="17">
        <v>0</v>
      </c>
      <c r="M72" s="17">
        <v>0</v>
      </c>
      <c r="N72" s="17">
        <v>0</v>
      </c>
      <c r="O72" s="17">
        <v>0</v>
      </c>
      <c r="P72" s="17"/>
    </row>
    <row r="73" spans="1:16" x14ac:dyDescent="0.25">
      <c r="A73" s="11" t="s">
        <v>61</v>
      </c>
      <c r="B73" s="23" t="s">
        <v>96</v>
      </c>
      <c r="C73" s="17" t="s">
        <v>96</v>
      </c>
      <c r="D73" s="17" t="s">
        <v>96</v>
      </c>
      <c r="E73" s="17">
        <v>0</v>
      </c>
      <c r="F73" s="17">
        <v>0</v>
      </c>
      <c r="G73" s="17">
        <v>0</v>
      </c>
      <c r="H73" s="17">
        <v>0</v>
      </c>
      <c r="I73" s="17">
        <v>0</v>
      </c>
      <c r="J73" s="17">
        <v>0</v>
      </c>
      <c r="K73" s="17">
        <v>0</v>
      </c>
      <c r="L73" s="17">
        <v>0</v>
      </c>
      <c r="M73" s="17">
        <v>0</v>
      </c>
      <c r="N73" s="17">
        <v>0</v>
      </c>
      <c r="O73" s="17">
        <v>0</v>
      </c>
      <c r="P73" s="17"/>
    </row>
    <row r="74" spans="1:16" x14ac:dyDescent="0.25">
      <c r="A74" s="12" t="s">
        <v>62</v>
      </c>
      <c r="B74" s="23" t="s">
        <v>96</v>
      </c>
      <c r="C74" s="17" t="s">
        <v>96</v>
      </c>
      <c r="D74" s="17" t="s">
        <v>96</v>
      </c>
      <c r="E74" s="17">
        <v>0</v>
      </c>
      <c r="F74" s="17">
        <v>0</v>
      </c>
      <c r="G74" s="17">
        <v>0</v>
      </c>
      <c r="H74" s="17">
        <v>0</v>
      </c>
      <c r="I74" s="17">
        <v>0</v>
      </c>
      <c r="J74" s="17">
        <v>0</v>
      </c>
      <c r="K74" s="17">
        <v>0</v>
      </c>
      <c r="L74" s="17">
        <v>0</v>
      </c>
      <c r="M74" s="17">
        <v>0</v>
      </c>
      <c r="N74" s="17">
        <v>0</v>
      </c>
      <c r="O74" s="17">
        <v>0</v>
      </c>
      <c r="P74" s="17"/>
    </row>
    <row r="75" spans="1:16" x14ac:dyDescent="0.25">
      <c r="A75" s="12" t="s">
        <v>63</v>
      </c>
      <c r="B75" s="23" t="s">
        <v>96</v>
      </c>
      <c r="C75" s="17" t="s">
        <v>96</v>
      </c>
      <c r="D75" s="17" t="s">
        <v>96</v>
      </c>
      <c r="E75" s="17">
        <v>0</v>
      </c>
      <c r="F75" s="17">
        <v>0</v>
      </c>
      <c r="G75" s="17">
        <v>0</v>
      </c>
      <c r="H75" s="17">
        <v>0</v>
      </c>
      <c r="I75" s="17">
        <v>0</v>
      </c>
      <c r="J75" s="17">
        <v>0</v>
      </c>
      <c r="K75" s="17">
        <v>0</v>
      </c>
      <c r="L75" s="17">
        <v>0</v>
      </c>
      <c r="M75" s="17">
        <v>0</v>
      </c>
      <c r="N75" s="17">
        <v>0</v>
      </c>
      <c r="O75" s="17">
        <v>0</v>
      </c>
      <c r="P75" s="17"/>
    </row>
    <row r="76" spans="1:16" x14ac:dyDescent="0.25">
      <c r="A76" s="12" t="s">
        <v>64</v>
      </c>
      <c r="B76" s="23" t="s">
        <v>96</v>
      </c>
      <c r="C76" s="17" t="s">
        <v>96</v>
      </c>
      <c r="D76" s="17" t="s">
        <v>96</v>
      </c>
      <c r="E76" s="17">
        <v>0</v>
      </c>
      <c r="F76" s="17">
        <v>0</v>
      </c>
      <c r="G76" s="17">
        <v>0</v>
      </c>
      <c r="H76" s="17">
        <v>0</v>
      </c>
      <c r="I76" s="17">
        <v>0</v>
      </c>
      <c r="J76" s="17">
        <v>0</v>
      </c>
      <c r="K76" s="17">
        <v>0</v>
      </c>
      <c r="L76" s="17">
        <v>0</v>
      </c>
      <c r="M76" s="17">
        <v>0</v>
      </c>
      <c r="N76" s="17">
        <v>0</v>
      </c>
      <c r="O76" s="17">
        <v>0</v>
      </c>
      <c r="P76" s="17"/>
    </row>
    <row r="77" spans="1:16" x14ac:dyDescent="0.25">
      <c r="A77" s="13" t="s">
        <v>67</v>
      </c>
      <c r="B77" s="23" t="s">
        <v>96</v>
      </c>
      <c r="C77" s="17" t="s">
        <v>96</v>
      </c>
      <c r="D77" s="17" t="s">
        <v>96</v>
      </c>
      <c r="E77" s="17">
        <v>0</v>
      </c>
      <c r="F77" s="17">
        <v>0</v>
      </c>
      <c r="G77" s="17">
        <v>0</v>
      </c>
      <c r="H77" s="17">
        <v>0</v>
      </c>
      <c r="I77" s="17">
        <v>0</v>
      </c>
      <c r="J77" s="17">
        <v>0</v>
      </c>
      <c r="K77" s="17">
        <v>0</v>
      </c>
      <c r="L77" s="17">
        <v>0</v>
      </c>
      <c r="M77" s="17">
        <v>0</v>
      </c>
      <c r="N77" s="17">
        <v>0</v>
      </c>
      <c r="O77" s="17">
        <v>0</v>
      </c>
      <c r="P77" s="17"/>
    </row>
    <row r="78" spans="1:16" x14ac:dyDescent="0.25">
      <c r="A78" s="11" t="s">
        <v>68</v>
      </c>
      <c r="B78" s="23" t="s">
        <v>96</v>
      </c>
      <c r="C78" s="17" t="s">
        <v>96</v>
      </c>
      <c r="D78" s="17" t="s">
        <v>96</v>
      </c>
      <c r="E78" s="17">
        <v>0</v>
      </c>
      <c r="F78" s="17">
        <v>0</v>
      </c>
      <c r="G78" s="17">
        <v>0</v>
      </c>
      <c r="H78" s="17">
        <v>0</v>
      </c>
      <c r="I78" s="17">
        <v>0</v>
      </c>
      <c r="J78" s="17">
        <v>0</v>
      </c>
      <c r="K78" s="17">
        <v>0</v>
      </c>
      <c r="L78" s="17">
        <v>0</v>
      </c>
      <c r="M78" s="17">
        <v>0</v>
      </c>
      <c r="N78" s="17">
        <v>0</v>
      </c>
      <c r="O78" s="17">
        <v>0</v>
      </c>
      <c r="P78" s="17"/>
    </row>
    <row r="79" spans="1:16" x14ac:dyDescent="0.25">
      <c r="A79" s="12" t="s">
        <v>69</v>
      </c>
      <c r="B79" s="23" t="s">
        <v>96</v>
      </c>
      <c r="C79" s="17" t="s">
        <v>96</v>
      </c>
      <c r="D79" s="17" t="s">
        <v>96</v>
      </c>
      <c r="E79" s="17">
        <v>0</v>
      </c>
      <c r="F79" s="17">
        <v>0</v>
      </c>
      <c r="G79" s="17">
        <v>0</v>
      </c>
      <c r="H79" s="17">
        <v>0</v>
      </c>
      <c r="I79" s="17">
        <v>0</v>
      </c>
      <c r="J79" s="17">
        <v>0</v>
      </c>
      <c r="K79" s="17">
        <v>0</v>
      </c>
      <c r="L79" s="17">
        <v>0</v>
      </c>
      <c r="M79" s="17">
        <v>0</v>
      </c>
      <c r="N79" s="17">
        <v>0</v>
      </c>
      <c r="O79" s="17">
        <v>0</v>
      </c>
      <c r="P79" s="17"/>
    </row>
    <row r="80" spans="1:16" x14ac:dyDescent="0.25">
      <c r="A80" s="12" t="s">
        <v>70</v>
      </c>
      <c r="B80" s="23" t="s">
        <v>96</v>
      </c>
      <c r="C80" s="17" t="s">
        <v>96</v>
      </c>
      <c r="D80" s="17" t="s">
        <v>96</v>
      </c>
      <c r="E80" s="17">
        <v>0</v>
      </c>
      <c r="F80" s="17">
        <v>0</v>
      </c>
      <c r="G80" s="17">
        <v>0</v>
      </c>
      <c r="H80" s="17">
        <v>0</v>
      </c>
      <c r="I80" s="17">
        <v>0</v>
      </c>
      <c r="J80" s="17">
        <v>0</v>
      </c>
      <c r="K80" s="17">
        <v>0</v>
      </c>
      <c r="L80" s="17">
        <v>0</v>
      </c>
      <c r="M80" s="17">
        <v>0</v>
      </c>
      <c r="N80" s="17">
        <v>0</v>
      </c>
      <c r="O80" s="17">
        <v>0</v>
      </c>
      <c r="P80" s="17"/>
    </row>
    <row r="81" spans="1:16" x14ac:dyDescent="0.25">
      <c r="A81" s="11" t="s">
        <v>71</v>
      </c>
      <c r="B81" s="23" t="s">
        <v>96</v>
      </c>
      <c r="C81" s="17" t="s">
        <v>96</v>
      </c>
      <c r="D81" s="17" t="s">
        <v>96</v>
      </c>
      <c r="E81" s="17">
        <v>0</v>
      </c>
      <c r="F81" s="17">
        <v>0</v>
      </c>
      <c r="G81" s="17">
        <v>0</v>
      </c>
      <c r="H81" s="17">
        <v>0</v>
      </c>
      <c r="I81" s="17">
        <v>0</v>
      </c>
      <c r="J81" s="17">
        <v>0</v>
      </c>
      <c r="K81" s="17">
        <v>0</v>
      </c>
      <c r="L81" s="17">
        <v>0</v>
      </c>
      <c r="M81" s="17">
        <v>0</v>
      </c>
      <c r="N81" s="17">
        <v>0</v>
      </c>
      <c r="O81" s="17">
        <v>0</v>
      </c>
      <c r="P81" s="17"/>
    </row>
    <row r="82" spans="1:16" x14ac:dyDescent="0.25">
      <c r="A82" s="12" t="s">
        <v>72</v>
      </c>
      <c r="B82" s="23" t="s">
        <v>96</v>
      </c>
      <c r="C82" s="17" t="s">
        <v>96</v>
      </c>
      <c r="D82" s="17" t="s">
        <v>96</v>
      </c>
      <c r="E82" s="17">
        <v>0</v>
      </c>
      <c r="F82" s="17">
        <v>0</v>
      </c>
      <c r="G82" s="17">
        <v>0</v>
      </c>
      <c r="H82" s="17">
        <v>0</v>
      </c>
      <c r="I82" s="17">
        <v>0</v>
      </c>
      <c r="J82" s="17">
        <v>0</v>
      </c>
      <c r="K82" s="17">
        <v>0</v>
      </c>
      <c r="L82" s="17">
        <v>0</v>
      </c>
      <c r="M82" s="17">
        <v>0</v>
      </c>
      <c r="N82" s="17">
        <v>0</v>
      </c>
      <c r="O82" s="17">
        <v>0</v>
      </c>
      <c r="P82" s="17"/>
    </row>
    <row r="83" spans="1:16" x14ac:dyDescent="0.25">
      <c r="A83" s="12" t="s">
        <v>73</v>
      </c>
      <c r="B83" s="23" t="s">
        <v>96</v>
      </c>
      <c r="C83" s="17" t="s">
        <v>96</v>
      </c>
      <c r="D83" s="17" t="s">
        <v>96</v>
      </c>
      <c r="E83" s="17">
        <v>0</v>
      </c>
      <c r="F83" s="17">
        <v>0</v>
      </c>
      <c r="G83" s="17">
        <v>0</v>
      </c>
      <c r="H83" s="17">
        <v>0</v>
      </c>
      <c r="I83" s="17">
        <v>0</v>
      </c>
      <c r="J83" s="17">
        <v>0</v>
      </c>
      <c r="K83" s="17">
        <v>0</v>
      </c>
      <c r="L83" s="17">
        <v>0</v>
      </c>
      <c r="M83" s="17">
        <v>0</v>
      </c>
      <c r="N83" s="17">
        <v>0</v>
      </c>
      <c r="O83" s="17">
        <v>0</v>
      </c>
      <c r="P83" s="17"/>
    </row>
    <row r="84" spans="1:16" x14ac:dyDescent="0.25">
      <c r="A84" s="11" t="s">
        <v>74</v>
      </c>
      <c r="B84" s="23" t="s">
        <v>96</v>
      </c>
      <c r="C84" s="17" t="s">
        <v>96</v>
      </c>
      <c r="D84" s="17" t="s">
        <v>96</v>
      </c>
      <c r="E84" s="17">
        <v>0</v>
      </c>
      <c r="F84" s="17">
        <v>0</v>
      </c>
      <c r="G84" s="17">
        <v>0</v>
      </c>
      <c r="H84" s="17">
        <v>0</v>
      </c>
      <c r="I84" s="17">
        <v>0</v>
      </c>
      <c r="J84" s="17">
        <v>0</v>
      </c>
      <c r="K84" s="17">
        <v>0</v>
      </c>
      <c r="L84" s="17">
        <v>0</v>
      </c>
      <c r="M84" s="17">
        <v>0</v>
      </c>
      <c r="N84" s="17">
        <v>0</v>
      </c>
      <c r="O84" s="17">
        <v>0</v>
      </c>
      <c r="P84" s="17"/>
    </row>
    <row r="85" spans="1:16" x14ac:dyDescent="0.25">
      <c r="A85" s="12" t="s">
        <v>75</v>
      </c>
      <c r="B85" s="23" t="s">
        <v>96</v>
      </c>
      <c r="C85" s="17" t="s">
        <v>96</v>
      </c>
      <c r="D85" s="17" t="s">
        <v>96</v>
      </c>
      <c r="E85" s="17">
        <v>0</v>
      </c>
      <c r="F85" s="17">
        <v>0</v>
      </c>
      <c r="G85" s="17">
        <v>0</v>
      </c>
      <c r="H85" s="17">
        <v>0</v>
      </c>
      <c r="I85" s="17">
        <v>0</v>
      </c>
      <c r="J85" s="17">
        <v>0</v>
      </c>
      <c r="K85" s="17">
        <v>0</v>
      </c>
      <c r="L85" s="17">
        <v>0</v>
      </c>
      <c r="M85" s="17">
        <v>0</v>
      </c>
      <c r="N85" s="17">
        <v>0</v>
      </c>
      <c r="O85" s="17">
        <v>0</v>
      </c>
      <c r="P85" s="17"/>
    </row>
    <row r="86" spans="1:16" x14ac:dyDescent="0.25">
      <c r="A86" s="3" t="s">
        <v>65</v>
      </c>
      <c r="B86" s="10">
        <f>B13+B19+B29+B55</f>
        <v>78226259</v>
      </c>
      <c r="C86" s="10">
        <f>C13+C19+C29+C55</f>
        <v>0</v>
      </c>
      <c r="D86" s="10">
        <f t="shared" ref="D86:J86" si="4">D13+D19+D29</f>
        <v>4742193.68</v>
      </c>
      <c r="E86" s="10">
        <f t="shared" si="4"/>
        <v>5679856.1600000001</v>
      </c>
      <c r="F86" s="10">
        <f>F13+F19+F29+F55</f>
        <v>4845332.37</v>
      </c>
      <c r="G86" s="10">
        <f t="shared" si="4"/>
        <v>0</v>
      </c>
      <c r="H86" s="10">
        <f t="shared" si="4"/>
        <v>0</v>
      </c>
      <c r="I86" s="10">
        <f>I13+I19+I29+I55</f>
        <v>0</v>
      </c>
      <c r="J86" s="10">
        <f t="shared" si="4"/>
        <v>0</v>
      </c>
      <c r="K86" s="10">
        <f>K13+K19+K29+K55</f>
        <v>0</v>
      </c>
      <c r="L86" s="10">
        <f>L13+L19+L29+L55</f>
        <v>0</v>
      </c>
      <c r="M86" s="10">
        <f>M29+M19+M13+M55</f>
        <v>0</v>
      </c>
      <c r="N86" s="10">
        <f>N13+N19+N29+N55</f>
        <v>0</v>
      </c>
      <c r="O86" s="10">
        <f>O13+O19+O29</f>
        <v>0</v>
      </c>
      <c r="P86" s="10">
        <f>+P39+P29+P19+P13+P55</f>
        <v>15267382.210000001</v>
      </c>
    </row>
    <row r="87" spans="1:16" x14ac:dyDescent="0.25">
      <c r="A87" t="s">
        <v>107</v>
      </c>
    </row>
    <row r="88" spans="1:16" x14ac:dyDescent="0.25">
      <c r="A88" t="s">
        <v>108</v>
      </c>
    </row>
    <row r="90" spans="1:16" ht="22.5" customHeight="1" x14ac:dyDescent="0.25">
      <c r="A90" s="16" t="s">
        <v>93</v>
      </c>
      <c r="B90" s="16"/>
      <c r="C90" s="16"/>
    </row>
    <row r="91" spans="1:16" ht="30" x14ac:dyDescent="0.25">
      <c r="A91" s="14" t="s">
        <v>94</v>
      </c>
    </row>
    <row r="92" spans="1:16" ht="60" x14ac:dyDescent="0.25">
      <c r="A92" s="15" t="s">
        <v>95</v>
      </c>
    </row>
    <row r="95" spans="1:16" x14ac:dyDescent="0.25">
      <c r="A95" s="7" t="s">
        <v>99</v>
      </c>
    </row>
    <row r="96" spans="1:16" x14ac:dyDescent="0.25">
      <c r="A96" t="s">
        <v>100</v>
      </c>
    </row>
    <row r="97" spans="1:7" x14ac:dyDescent="0.25">
      <c r="A97" t="s">
        <v>101</v>
      </c>
    </row>
    <row r="98" spans="1:7" x14ac:dyDescent="0.25">
      <c r="A98" t="s">
        <v>102</v>
      </c>
    </row>
    <row r="99" spans="1:7" x14ac:dyDescent="0.25">
      <c r="A99" t="s">
        <v>103</v>
      </c>
    </row>
    <row r="100" spans="1:7" x14ac:dyDescent="0.25">
      <c r="A100" t="s">
        <v>104</v>
      </c>
    </row>
    <row r="101" spans="1:7" x14ac:dyDescent="0.25">
      <c r="A101" t="s">
        <v>105</v>
      </c>
    </row>
    <row r="106" spans="1:7" x14ac:dyDescent="0.25">
      <c r="A106" s="8"/>
      <c r="E106" s="7"/>
      <c r="F106" s="7"/>
      <c r="G106" s="7"/>
    </row>
    <row r="107" spans="1:7" x14ac:dyDescent="0.25">
      <c r="A107" s="9"/>
    </row>
    <row r="108" spans="1:7" x14ac:dyDescent="0.25">
      <c r="A108" s="9"/>
    </row>
    <row r="109" spans="1:7" x14ac:dyDescent="0.25">
      <c r="A109" s="9"/>
    </row>
    <row r="117" spans="1:1" x14ac:dyDescent="0.25">
      <c r="A117" s="8"/>
    </row>
    <row r="118" spans="1:1" x14ac:dyDescent="0.25">
      <c r="A118" s="9"/>
    </row>
    <row r="119" spans="1:1" x14ac:dyDescent="0.25">
      <c r="A119" s="9"/>
    </row>
    <row r="120" spans="1:1" x14ac:dyDescent="0.25">
      <c r="A120" s="9"/>
    </row>
  </sheetData>
  <mergeCells count="9">
    <mergeCell ref="A8:P8"/>
    <mergeCell ref="D10:P10"/>
    <mergeCell ref="A4:P4"/>
    <mergeCell ref="A5:P5"/>
    <mergeCell ref="A10:A11"/>
    <mergeCell ref="B10:B11"/>
    <mergeCell ref="C10:C11"/>
    <mergeCell ref="A6:P6"/>
    <mergeCell ref="A7:P7"/>
  </mergeCells>
  <pageMargins left="0.70866141732283472" right="0.70866141732283472" top="0.74803149606299213" bottom="0.74803149606299213" header="0.31496062992125984" footer="0.31496062992125984"/>
  <pageSetup scale="3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P2 Presupuesto Aprobado-Ejec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Franklin Rafael Garcia</cp:lastModifiedBy>
  <cp:lastPrinted>2022-02-04T17:16:18Z</cp:lastPrinted>
  <dcterms:created xsi:type="dcterms:W3CDTF">2021-07-29T18:58:50Z</dcterms:created>
  <dcterms:modified xsi:type="dcterms:W3CDTF">2026-04-10T18:28:11Z</dcterms:modified>
</cp:coreProperties>
</file>