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6\MAYO\"/>
    </mc:Choice>
  </mc:AlternateContent>
  <xr:revisionPtr revIDLastSave="0" documentId="13_ncr:1_{490377FB-A02E-46CA-9347-0C5FAB981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2" l="1"/>
  <c r="H13" i="2"/>
  <c r="G13" i="2" l="1"/>
  <c r="F13" i="2" l="1"/>
  <c r="E29" i="2" l="1"/>
  <c r="E13" i="2"/>
  <c r="D13" i="2" l="1"/>
  <c r="P13" i="2" l="1"/>
  <c r="N55" i="2"/>
  <c r="N29" i="2"/>
  <c r="N19" i="2"/>
  <c r="O29" i="2"/>
  <c r="O19" i="2"/>
  <c r="O12" i="2" s="1"/>
  <c r="N86" i="2" l="1"/>
  <c r="O86" i="2"/>
  <c r="N12" i="2"/>
  <c r="M55" i="2" l="1"/>
  <c r="M29" i="2"/>
  <c r="M19" i="2"/>
  <c r="M86" i="2" l="1"/>
  <c r="M12" i="2"/>
  <c r="L55" i="2"/>
  <c r="L29" i="2"/>
  <c r="L19" i="2"/>
  <c r="L12" i="2" l="1"/>
  <c r="L86" i="2"/>
  <c r="J55" i="2"/>
  <c r="K55" i="2"/>
  <c r="K29" i="2"/>
  <c r="K19" i="2"/>
  <c r="K12" i="2" l="1"/>
  <c r="K86" i="2"/>
  <c r="J29" i="2"/>
  <c r="J19" i="2"/>
  <c r="J12" i="2" l="1"/>
  <c r="H55" i="2"/>
  <c r="I55" i="2"/>
  <c r="G55" i="2"/>
  <c r="I29" i="2"/>
  <c r="I19" i="2"/>
  <c r="I12" i="2" l="1"/>
  <c r="I86" i="2"/>
  <c r="H19" i="2"/>
  <c r="H12" i="2" l="1"/>
  <c r="H86" i="2"/>
  <c r="G29" i="2"/>
  <c r="G19" i="2"/>
  <c r="G12" i="2" l="1"/>
  <c r="F55" i="2"/>
  <c r="P55" i="2" s="1"/>
  <c r="F19" i="2"/>
  <c r="F29" i="2"/>
  <c r="F12" i="2" l="1"/>
  <c r="F86" i="2"/>
  <c r="E19" i="2"/>
  <c r="E12" i="2" l="1"/>
  <c r="B55" i="2"/>
  <c r="B29" i="2"/>
  <c r="B19" i="2"/>
  <c r="B13" i="2"/>
  <c r="B12" i="2" l="1"/>
  <c r="D29" i="2"/>
  <c r="P29" i="2" s="1"/>
  <c r="D19" i="2" l="1"/>
  <c r="D12" i="2" l="1"/>
  <c r="P12" i="2" s="1"/>
  <c r="P19" i="2"/>
  <c r="C86" i="2"/>
  <c r="J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<sst xmlns="http://schemas.openxmlformats.org/spreadsheetml/2006/main" count="445" uniqueCount="109">
  <si>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</si>
  <si>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</si>
  <si>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</si>
  <si>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</si>
  <si>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</si>
  <si>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</si>
  <si>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</si>
  <si>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</si>
  <si>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</si>
  <si>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</si>
  <si>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</si>
  <si>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</si>
  <si>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</si>
  <si>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</si>
  <si>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</si>
  <si>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</si>
  <si>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</si>
  <si>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</si>
  <si>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</si>
  <si>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</si>
  <si>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</si>
  <si>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</si>
  <si>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</si>
  <si>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</si>
  <si>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</si>
  <si>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</si>
  <si>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</si>
  <si>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</si>
  <si>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</si>
  <si>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</si>
  <si>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</si>
  <si>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</si>
  <si>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</si>
  <si>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</si>
  <si>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</si>
  <si>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</si>
  <si>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</si>
  <si>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</si>
  <si>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</si>
  <si>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</si>
  <si>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</si>
  <si>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</si>
  <si>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</si>
  <si>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</si>
  <si>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</si>
  <si>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</si>
  <si>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</si>
  <si>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</si>
  <si>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</si>
  <si>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</si>
  <si>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</si>
  <si>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</si>
  <si>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</si>
  <si>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</si>
  <si>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</si>
  <si>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</si>
  <si>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</si>
  <si>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</si>
  <si>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</si>
  <si>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</si>
  <si>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</si>
  <si>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</si>
  <si>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</si>
  <si>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</si>
  <si>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</si>
  <si>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</si>
  <si>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</si>
  <si>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</si>
  <si>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</si>
  <si>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</si>
  <si>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</si>
  <si>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</si>
  <si>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</si>
  <si>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</si>
  <si>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</si>
  <si>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</si>
  <si>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</si>
  <si>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</si>
  <si>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</si>
  <si>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</si>
  <si>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</si>
  <si>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</si>
  <si>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</si>
  <si>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</si>
  <si>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</si>
  <si>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</si>
  <si>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</si>
  <si>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</si>
  <si>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</si>
  <si>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</si>
  <si>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</si>
  <si>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</si>
  <si>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</si>
  <si>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</si>
  <si>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</si>
  <si>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</si>
  <si>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</si>
  <si>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</si>
  <si>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</si>
  <si>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</si>
  <si>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</si>
  <si>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</si>
  <si>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</si>
  <si>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</si>
  <si>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</si>
  <si>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</si>
  <si>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</si>
  <si>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mayo del 2026</t>
  </si>
  <si>
    <t>Fecha de imputacion: Hasta el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</si>
</sst>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164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zoomScaleNormal="10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x14ac:dyDescent="0.25">
      <c r="A6" s="39">
        <v>2026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8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8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7">
        <f>B13+B19+B29+B55</f>
        <v>78226259</v>
      </c>
      <c r="C12" s="2"/>
      <c r="D12" s="27">
        <f>D13+D19+D29</f>
        <v>4742193.68</v>
      </c>
      <c r="E12" s="27">
        <f>E13+E19+E29</f>
        <v>5679856.1600000001</v>
      </c>
      <c r="F12" s="27">
        <f>F13+F19+F29+F55</f>
        <v>4845332.37</v>
      </c>
      <c r="G12" s="27">
        <f>G13+G19+G29</f>
        <v>4801509.9000000004</v>
      </c>
      <c r="H12" s="27">
        <f>H13+H19+H29+H55</f>
        <v>6825642.4300000006</v>
      </c>
      <c r="I12" s="27">
        <f t="shared" ref="I12:O12" si="0">I13+I19+I29+I55</f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">
        <f>O12+N12+M12+L12+K12+J12+I12+H12+G12+F12+E12+D12</f>
        <v>26894534.540000003</v>
      </c>
      <c r="R12" s="28"/>
    </row>
    <row r="13" spans="1:18" x14ac:dyDescent="0.25">
      <c r="A13" s="11" t="s">
        <v>1</v>
      </c>
      <c r="B13" s="21">
        <f>B14+B18+B15</f>
        <v>40070120</v>
      </c>
      <c r="C13" s="17">
        <v>0</v>
      </c>
      <c r="D13" s="21">
        <f>D14+D18+D15</f>
        <v>3100154.26</v>
      </c>
      <c r="E13" s="21">
        <f>E14+E18+E15</f>
        <v>3084744.76</v>
      </c>
      <c r="F13" s="21">
        <f>F14+F18+F15</f>
        <v>2849600.21</v>
      </c>
      <c r="G13" s="21">
        <f>G14+G18+G15</f>
        <v>3079104.71</v>
      </c>
      <c r="H13" s="21">
        <f>H14+H18+H15</f>
        <v>3009397.91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">
        <f>O13+N13+M13+L13+K13+J13+I13+H13+G13+F13+E13+D13</f>
        <v>15123001.85</v>
      </c>
    </row>
    <row r="14" spans="1:18" x14ac:dyDescent="0.25">
      <c r="A14" s="12" t="s">
        <v>2</v>
      </c>
      <c r="B14" s="25">
        <v>39579800</v>
      </c>
      <c r="C14" s="17" t="s">
        <v>96</v>
      </c>
      <c r="D14" s="17">
        <v>3060400</v>
      </c>
      <c r="E14" s="17">
        <v>3045400</v>
      </c>
      <c r="F14" s="17">
        <v>2813900</v>
      </c>
      <c r="G14" s="17">
        <v>3038900</v>
      </c>
      <c r="H14" s="17">
        <v>2966900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0"/>
    </row>
    <row r="15" spans="1:18" x14ac:dyDescent="0.25">
      <c r="A15" s="12" t="s">
        <v>3</v>
      </c>
      <c r="B15" s="25">
        <v>0</v>
      </c>
      <c r="C15" s="17" t="s">
        <v>96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0"/>
    </row>
    <row r="16" spans="1:18" x14ac:dyDescent="0.25">
      <c r="A16" s="12" t="s">
        <v>4</v>
      </c>
      <c r="B16" s="26" t="s">
        <v>96</v>
      </c>
      <c r="C16" s="17" t="s">
        <v>96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0"/>
      <c r="Q16" s="6"/>
    </row>
    <row r="17" spans="1:16" x14ac:dyDescent="0.25">
      <c r="A17" s="12" t="s">
        <v>5</v>
      </c>
      <c r="B17" s="26" t="s">
        <v>96</v>
      </c>
      <c r="C17" s="17" t="s">
        <v>96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0"/>
    </row>
    <row r="18" spans="1:16" x14ac:dyDescent="0.25">
      <c r="A18" s="12" t="s">
        <v>6</v>
      </c>
      <c r="B18" s="25">
        <v>490320</v>
      </c>
      <c r="C18" s="17" t="s">
        <v>96</v>
      </c>
      <c r="D18" s="17">
        <v>39754.26</v>
      </c>
      <c r="E18" s="17">
        <v>39344.76</v>
      </c>
      <c r="F18" s="17">
        <v>35700.21</v>
      </c>
      <c r="G18" s="17">
        <v>40204.71</v>
      </c>
      <c r="H18" s="17">
        <v>42497.91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1" t="s">
        <v>7</v>
      </c>
      <c r="B19" s="24">
        <f>SUM(B20:B28)</f>
        <v>14190430</v>
      </c>
      <c r="C19" s="19"/>
      <c r="D19" s="18">
        <f t="shared" ref="D19:O19" si="1">SUM(D20:D27)</f>
        <v>910043.42</v>
      </c>
      <c r="E19" s="18">
        <f t="shared" si="1"/>
        <v>933201.14</v>
      </c>
      <c r="F19" s="18">
        <f t="shared" si="1"/>
        <v>1263737.3999999999</v>
      </c>
      <c r="G19" s="18">
        <f t="shared" si="1"/>
        <v>990431.19</v>
      </c>
      <c r="H19" s="18">
        <f t="shared" si="1"/>
        <v>1589812.5899999999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>SUM(N20:N27)</f>
        <v>0</v>
      </c>
      <c r="O19" s="18">
        <f t="shared" si="1"/>
        <v>0</v>
      </c>
      <c r="P19" s="2">
        <f>O19+N19+M19+L19+K19+J19+I19+H19+G19+F19+E19+D19</f>
        <v>5687225.7399999993</v>
      </c>
    </row>
    <row r="20" spans="1:16" x14ac:dyDescent="0.25">
      <c r="A20" s="12" t="s">
        <v>8</v>
      </c>
      <c r="B20" s="25">
        <v>3194000</v>
      </c>
      <c r="C20" s="17" t="s">
        <v>96</v>
      </c>
      <c r="D20" s="17">
        <v>247593.42</v>
      </c>
      <c r="E20" s="17">
        <v>199291.14</v>
      </c>
      <c r="F20" s="17">
        <v>107183.76</v>
      </c>
      <c r="G20" s="17">
        <v>328381.19</v>
      </c>
      <c r="H20" s="17">
        <v>128688.59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/>
    </row>
    <row r="21" spans="1:16" x14ac:dyDescent="0.25">
      <c r="A21" s="12" t="s">
        <v>9</v>
      </c>
      <c r="B21" s="25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5">
        <v>4135200</v>
      </c>
      <c r="C22" s="17" t="s">
        <v>96</v>
      </c>
      <c r="D22" s="17">
        <v>340400</v>
      </c>
      <c r="E22" s="17">
        <v>344600</v>
      </c>
      <c r="F22" s="17">
        <v>348200</v>
      </c>
      <c r="G22" s="17">
        <v>340000</v>
      </c>
      <c r="H22" s="17">
        <v>340650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0"/>
    </row>
    <row r="23" spans="1:16" x14ac:dyDescent="0.25">
      <c r="A23" s="12" t="s">
        <v>11</v>
      </c>
      <c r="B23" s="25">
        <v>0</v>
      </c>
      <c r="C23" s="17" t="s">
        <v>96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0"/>
    </row>
    <row r="24" spans="1:16" x14ac:dyDescent="0.25">
      <c r="A24" s="12" t="s">
        <v>12</v>
      </c>
      <c r="B24" s="25">
        <v>3984000</v>
      </c>
      <c r="C24" s="17" t="s">
        <v>96</v>
      </c>
      <c r="D24" s="17">
        <v>312000</v>
      </c>
      <c r="E24" s="17">
        <v>379260</v>
      </c>
      <c r="F24" s="17">
        <v>312000</v>
      </c>
      <c r="G24" s="17">
        <v>312000</v>
      </c>
      <c r="H24" s="17">
        <v>312000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0"/>
    </row>
    <row r="25" spans="1:16" x14ac:dyDescent="0.25">
      <c r="A25" s="12" t="s">
        <v>13</v>
      </c>
      <c r="B25" s="25">
        <v>648000</v>
      </c>
      <c r="C25" s="17" t="s">
        <v>96</v>
      </c>
      <c r="D25" s="17">
        <v>10050</v>
      </c>
      <c r="E25" s="17">
        <v>10050</v>
      </c>
      <c r="F25" s="17">
        <v>496353.64</v>
      </c>
      <c r="G25" s="17">
        <v>10050</v>
      </c>
      <c r="H25" s="17">
        <v>10050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/>
    </row>
    <row r="26" spans="1:16" x14ac:dyDescent="0.25">
      <c r="A26" s="12" t="s">
        <v>14</v>
      </c>
      <c r="B26" s="25">
        <v>1400000</v>
      </c>
      <c r="C26" s="17" t="s">
        <v>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0"/>
    </row>
    <row r="27" spans="1:16" x14ac:dyDescent="0.25">
      <c r="A27" s="12" t="s">
        <v>15</v>
      </c>
      <c r="B27" s="25">
        <v>829230</v>
      </c>
      <c r="C27" s="17" t="s">
        <v>96</v>
      </c>
      <c r="D27" s="17">
        <v>0</v>
      </c>
      <c r="E27" s="17">
        <v>0</v>
      </c>
      <c r="F27" s="17">
        <v>0</v>
      </c>
      <c r="G27" s="17">
        <v>0</v>
      </c>
      <c r="H27" s="17">
        <v>798424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0"/>
    </row>
    <row r="28" spans="1:16" x14ac:dyDescent="0.25">
      <c r="A28" s="12" t="s">
        <v>16</v>
      </c>
      <c r="B28" s="25" t="s">
        <v>96</v>
      </c>
      <c r="C28" s="17" t="s">
        <v>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22165709</v>
      </c>
      <c r="C29" s="19"/>
      <c r="D29" s="18">
        <f>D30+D36</f>
        <v>731996</v>
      </c>
      <c r="E29" s="18">
        <f>E30+E36+E31</f>
        <v>1661910.26</v>
      </c>
      <c r="F29" s="18">
        <f>F30+F36+F31+F38</f>
        <v>731994.76</v>
      </c>
      <c r="G29" s="18">
        <f>G30+G36+G31+G38</f>
        <v>731974</v>
      </c>
      <c r="H29" s="18">
        <f>H30+H36+H31+H38+H34+H32+H33+H35</f>
        <v>1951621.73</v>
      </c>
      <c r="I29" s="18">
        <f t="shared" ref="I29:O29" si="2">I30+I36+I31+I38+I32+I33+I35</f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>N30+N36+N31+N38+N32+N33+N35</f>
        <v>0</v>
      </c>
      <c r="O29" s="18">
        <f t="shared" si="2"/>
        <v>0</v>
      </c>
      <c r="P29" s="2">
        <f>O29+N29+M29+L29+K29+J29+I29+H29+G29+F29+E29+D29</f>
        <v>5809496.75</v>
      </c>
    </row>
    <row r="30" spans="1:16" x14ac:dyDescent="0.25">
      <c r="A30" s="12" t="s">
        <v>18</v>
      </c>
      <c r="B30" s="25">
        <v>4012000</v>
      </c>
      <c r="C30" s="17" t="s">
        <v>96</v>
      </c>
      <c r="D30" s="17">
        <v>325996</v>
      </c>
      <c r="E30" s="17">
        <v>303996</v>
      </c>
      <c r="F30" s="17">
        <v>325994.76</v>
      </c>
      <c r="G30" s="17">
        <v>325974</v>
      </c>
      <c r="H30" s="17">
        <v>391424.79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0"/>
    </row>
    <row r="31" spans="1:16" x14ac:dyDescent="0.25">
      <c r="A31" s="12" t="s">
        <v>19</v>
      </c>
      <c r="B31" s="25">
        <v>1981709</v>
      </c>
      <c r="C31" s="17" t="s">
        <v>96</v>
      </c>
      <c r="D31" s="17">
        <v>0</v>
      </c>
      <c r="E31" s="17">
        <v>951914.26</v>
      </c>
      <c r="F31" s="17">
        <v>0</v>
      </c>
      <c r="G31" s="17">
        <v>0</v>
      </c>
      <c r="H31" s="17">
        <v>33394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5">
        <v>900000</v>
      </c>
      <c r="C32" s="17" t="s">
        <v>96</v>
      </c>
      <c r="D32" s="17">
        <v>0</v>
      </c>
      <c r="E32" s="17">
        <v>0</v>
      </c>
      <c r="F32" s="17">
        <v>0</v>
      </c>
      <c r="G32" s="17">
        <v>0</v>
      </c>
      <c r="H32" s="17">
        <v>112159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5">
        <v>300000</v>
      </c>
      <c r="C33" s="17" t="s">
        <v>96</v>
      </c>
      <c r="D33" s="17">
        <v>0</v>
      </c>
      <c r="E33" s="17">
        <v>0</v>
      </c>
      <c r="F33" s="17">
        <v>0</v>
      </c>
      <c r="G33" s="17">
        <v>0</v>
      </c>
      <c r="H33" s="17">
        <v>72800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5">
        <v>600000</v>
      </c>
      <c r="C34" s="17" t="s">
        <v>96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5">
        <v>1000000</v>
      </c>
      <c r="C35" s="17" t="s">
        <v>96</v>
      </c>
      <c r="D35" s="17">
        <v>0</v>
      </c>
      <c r="E35" s="17">
        <v>0</v>
      </c>
      <c r="F35" s="17">
        <v>0</v>
      </c>
      <c r="G35" s="17">
        <v>0</v>
      </c>
      <c r="H35" s="17">
        <v>47077.97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0"/>
    </row>
    <row r="36" spans="1:16" x14ac:dyDescent="0.25">
      <c r="A36" s="12" t="s">
        <v>24</v>
      </c>
      <c r="B36" s="25">
        <v>5672000</v>
      </c>
      <c r="C36" s="17" t="s">
        <v>96</v>
      </c>
      <c r="D36" s="17">
        <v>406000</v>
      </c>
      <c r="E36" s="17">
        <v>406000</v>
      </c>
      <c r="F36" s="17">
        <v>406000</v>
      </c>
      <c r="G36" s="17">
        <v>406000</v>
      </c>
      <c r="H36" s="17">
        <v>517570.06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0"/>
    </row>
    <row r="37" spans="1:16" x14ac:dyDescent="0.25">
      <c r="A37" s="12" t="s">
        <v>25</v>
      </c>
      <c r="B37" s="25">
        <v>0</v>
      </c>
      <c r="C37" s="17" t="s">
        <v>96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5">
        <v>7700000</v>
      </c>
      <c r="C38" s="17" t="s">
        <v>96</v>
      </c>
      <c r="D38" s="17">
        <v>0</v>
      </c>
      <c r="E38" s="17">
        <v>0</v>
      </c>
      <c r="F38" s="17">
        <v>0</v>
      </c>
      <c r="G38" s="17">
        <v>0</v>
      </c>
      <c r="H38" s="17">
        <v>777195.91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>
        <v>0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1800000</v>
      </c>
      <c r="C55" s="19"/>
      <c r="D55" s="19"/>
      <c r="E55" s="17"/>
      <c r="F55" s="19">
        <f>F56</f>
        <v>0</v>
      </c>
      <c r="G55" s="19">
        <f>G56</f>
        <v>0</v>
      </c>
      <c r="H55" s="19">
        <f>H56</f>
        <v>274810.2</v>
      </c>
      <c r="I55" s="19">
        <f>I56</f>
        <v>0</v>
      </c>
      <c r="J55" s="19">
        <f t="shared" ref="J55:L55" si="3">J56</f>
        <v>0</v>
      </c>
      <c r="K55" s="19">
        <f t="shared" si="3"/>
        <v>0</v>
      </c>
      <c r="L55" s="19">
        <f t="shared" si="3"/>
        <v>0</v>
      </c>
      <c r="M55" s="19">
        <f>M56+M60</f>
        <v>0</v>
      </c>
      <c r="N55" s="19">
        <f>N56+N60</f>
        <v>0</v>
      </c>
      <c r="O55" s="17"/>
      <c r="P55" s="2">
        <f>O55+N55+M55+L55+K55+J55+I55+H55+G55+F55+E55+D55</f>
        <v>274810.2</v>
      </c>
    </row>
    <row r="56" spans="1:16" x14ac:dyDescent="0.25">
      <c r="A56" s="12" t="s">
        <v>44</v>
      </c>
      <c r="B56" s="22">
        <v>1500000</v>
      </c>
      <c r="C56" s="17" t="s">
        <v>96</v>
      </c>
      <c r="D56" s="17"/>
      <c r="E56" s="17">
        <v>0</v>
      </c>
      <c r="F56" s="17">
        <v>0</v>
      </c>
      <c r="G56" s="17">
        <v>0</v>
      </c>
      <c r="H56" s="17">
        <v>274810.2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/>
    </row>
    <row r="60" spans="1:16" x14ac:dyDescent="0.25">
      <c r="A60" s="12" t="s">
        <v>48</v>
      </c>
      <c r="B60" s="22">
        <v>300000</v>
      </c>
      <c r="C60" s="17" t="s">
        <v>96</v>
      </c>
      <c r="D60" s="17" t="s">
        <v>96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/>
    </row>
    <row r="86" spans="1:16" x14ac:dyDescent="0.25">
      <c r="A86" s="3" t="s">
        <v>65</v>
      </c>
      <c r="B86" s="10">
        <f>B13+B19+B29+B55</f>
        <v>78226259</v>
      </c>
      <c r="C86" s="10">
        <f>C13+C19+C29+C55</f>
        <v>0</v>
      </c>
      <c r="D86" s="10">
        <f t="shared" ref="D86:J86" si="4">D13+D19+D29</f>
        <v>4742193.68</v>
      </c>
      <c r="E86" s="10">
        <f t="shared" si="4"/>
        <v>5679856.1600000001</v>
      </c>
      <c r="F86" s="10">
        <f>F13+F19+F29+F55</f>
        <v>4845332.37</v>
      </c>
      <c r="G86" s="10">
        <f t="shared" si="4"/>
        <v>4801509.9000000004</v>
      </c>
      <c r="H86" s="10">
        <f>H13+H19+H29+H55</f>
        <v>6825642.4300000006</v>
      </c>
      <c r="I86" s="10">
        <f>I13+I19+I29+I55</f>
        <v>0</v>
      </c>
      <c r="J86" s="10">
        <f t="shared" si="4"/>
        <v>0</v>
      </c>
      <c r="K86" s="10">
        <f>K13+K19+K29+K55</f>
        <v>0</v>
      </c>
      <c r="L86" s="10">
        <f>L13+L19+L29+L55</f>
        <v>0</v>
      </c>
      <c r="M86" s="10">
        <f>M29+M19+M13+M55</f>
        <v>0</v>
      </c>
      <c r="N86" s="10">
        <f>N13+N19+N29+N55</f>
        <v>0</v>
      </c>
      <c r="O86" s="10">
        <f>O13+O19+O29</f>
        <v>0</v>
      </c>
      <c r="P86" s="10">
        <f>+P39+P29+P19+P13+P55</f>
        <v>26894534.539999995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2026-06-15T17:37:34Z</cp:lastPrinted>
  <dcterms:created xsi:type="dcterms:W3CDTF">2021-07-29T18:58:50Z</dcterms:created>
  <dcterms:modified xsi:type="dcterms:W3CDTF">2026-06-15T17:37:46Z</dcterms:modified>
</cp:coreProperties>
</file>